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tat plata primarie punctat 201" sheetId="1" r:id="rId1"/>
  </sheets>
  <definedNames/>
  <calcPr fullCalcOnLoad="1"/>
</workbook>
</file>

<file path=xl/sharedStrings.xml><?xml version="1.0" encoding="utf-8"?>
<sst xmlns="http://schemas.openxmlformats.org/spreadsheetml/2006/main" count="640" uniqueCount="193">
  <si>
    <t>COMUNA COROISINMARTIN
  49</t>
  </si>
  <si>
    <t>STAT DE PLATA 
pe luna Decembrie anul 2022
 - PRIMARIE -</t>
  </si>
  <si>
    <t>Nr crt</t>
  </si>
  <si>
    <t>Sp.cond.grele
Sp.cond.deosb.
Sp.cond.peric.
Sp.handicap
Ind.doctorat</t>
  </si>
  <si>
    <t>Suma f.contr.
Pens.25,00%
Sanat.10,00%
Sind./CRosie
Tot.drept.</t>
  </si>
  <si>
    <t xml:space="preserve">     Sectia A.51.01.03 - Autoritati executive\Demnitari</t>
  </si>
  <si>
    <t xml:space="preserve">20
---------------
/
---------------
/
---------------
---------------
9
---------------
</t>
  </si>
  <si>
    <t xml:space="preserve">
---------
15%/
----------
/
----------
----------
72</t>
  </si>
  <si>
    <t>8.320/
--------------
1.248/
--------------
/
--------------
9.568
--------------
4.306</t>
  </si>
  <si>
    <t xml:space="preserve">
----------
----------
----------
----------
</t>
  </si>
  <si>
    <t xml:space="preserve">
--------------
--------------
--------------
--------------
</t>
  </si>
  <si>
    <t>/
----------
----------
/
----------
/
----------
/11
----------
/</t>
  </si>
  <si>
    <t>/
--------------
--------------
/
--------------
/
--------------
/3.700
----------
/</t>
  </si>
  <si>
    <t>/
--------------
/
--------------
--------------
/
--------------
/</t>
  </si>
  <si>
    <t>/
---------------
/
---------------
/
---------------
/
---------------
8.006</t>
  </si>
  <si>
    <t xml:space="preserve">
---------------
2.002
---------------
431
---------------
/
---------------
5.573</t>
  </si>
  <si>
    <t xml:space="preserve">
---</t>
  </si>
  <si>
    <t xml:space="preserve">
-----------
-----------
-----------
-----------
5.573</t>
  </si>
  <si>
    <t>557
--------------
/
--------------
--------------
5.016
--------------
/</t>
  </si>
  <si>
    <t>/
--------------
/
--------------
/
--------------
/
--------------
/</t>
  </si>
  <si>
    <t>5.016
--------------
--------------
--------------
5.016</t>
  </si>
  <si>
    <t xml:space="preserve">20
---------------
/
---------------
/
---------------
---------------
20
---------------
</t>
  </si>
  <si>
    <t xml:space="preserve">
---------
15%/
----------
/
----------
----------
160</t>
  </si>
  <si>
    <t>6.240/
--------------
936/
--------------
/
--------------
7.176
--------------
7.176</t>
  </si>
  <si>
    <t>/
----------
----------
/
----------
/
----------
/
----------
/</t>
  </si>
  <si>
    <t>/
--------------
--------------
/
--------------
/
--------------
/
----------
/</t>
  </si>
  <si>
    <t>/
---------------
/
---------------
/
---------------
/
---------------
7.176</t>
  </si>
  <si>
    <t xml:space="preserve">
---------------
1.794
---------------
718
---------------
/
---------------
4.664</t>
  </si>
  <si>
    <t xml:space="preserve">
-----------
-----------
-----------
-----------
4.664</t>
  </si>
  <si>
    <t>466
--------------
/
--------------
--------------
4.198
--------------
/</t>
  </si>
  <si>
    <t>4.198
--------------
--------------
--------------
4.198</t>
  </si>
  <si>
    <t>TOTAL
A.51.01.03 - Autoritati executive\Demnitari
(2 salariati)
2,00 posturi</t>
  </si>
  <si>
    <t xml:space="preserve">40
---------------
/
---------------
/
---------------
---------------
29
---------------
</t>
  </si>
  <si>
    <t xml:space="preserve">
----------
----------
/
----------
----------
232</t>
  </si>
  <si>
    <t>14.560/
--------------
2.184/
--------------
/
--------------
16.744
--------------
11.482</t>
  </si>
  <si>
    <t xml:space="preserve">
--------------
--------------
--------------
--------------
</t>
  </si>
  <si>
    <t>/
----------
----------
/
----------
----------
/11
----------
/</t>
  </si>
  <si>
    <t>/
---------------
/
---------------
/
---------------
---------------
15.182</t>
  </si>
  <si>
    <t xml:space="preserve">
---------------
3.796
---------------
1.149
---------------
/
---------------
10.237</t>
  </si>
  <si>
    <t xml:space="preserve">
-----------
-----------
-----------
-----------
10.237</t>
  </si>
  <si>
    <t>1.023
--------------
/
--------------
--------------
9.214
--------------
/</t>
  </si>
  <si>
    <t>9.214
--------------
--------------
--------------
9.214</t>
  </si>
  <si>
    <t xml:space="preserve">     Sectia A.51.01.03 - Autoritati executive\Consilieri</t>
  </si>
  <si>
    <t xml:space="preserve">20
---------------
/
---------------
/
---------------
---------------
---------------
</t>
  </si>
  <si>
    <t xml:space="preserve">
---------
/
----------
/
----------
----------
</t>
  </si>
  <si>
    <t xml:space="preserve">/
--------------
/
--------------
/
--------------
--------------
</t>
  </si>
  <si>
    <t>/
---------------
/
---------------
/
---------------
/
---------------
549</t>
  </si>
  <si>
    <t xml:space="preserve">
---------------
137
---------------
55
---------------
/
---------------
357</t>
  </si>
  <si>
    <t xml:space="preserve">
-----------
-----------
-----------
-----------
357</t>
  </si>
  <si>
    <t>36
--------------
/
--------------
--------------
321
--------------
/</t>
  </si>
  <si>
    <t>321
--------------
--------------
--------------
321</t>
  </si>
  <si>
    <t xml:space="preserve">/
---------------
/
---------------
/
---------------
/
---------------
</t>
  </si>
  <si>
    <t xml:space="preserve">
---------------
---------------
---------------
/
---------------
</t>
  </si>
  <si>
    <t xml:space="preserve">
-----------
-----------
-----------
-----------
</t>
  </si>
  <si>
    <t xml:space="preserve">
--------------
/
--------------
--------------
--------------
/</t>
  </si>
  <si>
    <t xml:space="preserve">
--------------
--------------
--------------
</t>
  </si>
  <si>
    <t>TOTAL
A.51.01.03 - Autoritati executive\Consilieri
(11 salariati)
11,00 posturi</t>
  </si>
  <si>
    <t xml:space="preserve">220
---------------
/
---------------
/
---------------
---------------
---------------
</t>
  </si>
  <si>
    <t xml:space="preserve">
----------
----------
/
----------
----------
</t>
  </si>
  <si>
    <t>/
----------
----------
/
----------
----------
/
----------
/</t>
  </si>
  <si>
    <t>/
---------------
/
---------------
/
---------------
---------------
5.490</t>
  </si>
  <si>
    <t xml:space="preserve">
---------------
1.370
---------------
550
---------------
/
---------------
3.570</t>
  </si>
  <si>
    <t xml:space="preserve">
-----------
-----------
-----------
-----------
3.570</t>
  </si>
  <si>
    <t>360
--------------
/
--------------
--------------
3.210
--------------
/</t>
  </si>
  <si>
    <t>3.210
--------------
--------------
--------------
3.210</t>
  </si>
  <si>
    <t xml:space="preserve">     Sectia A.51.01.03 - Autoritati executive\Functionari Publici</t>
  </si>
  <si>
    <t xml:space="preserve">
---------
/
----------
/
----------
----------
160</t>
  </si>
  <si>
    <t>6.240/
--------------
/
--------------
/
--------------
6.240
--------------
6.240</t>
  </si>
  <si>
    <t>347/
--------------
/
--------------
--------------
/
--------------
/</t>
  </si>
  <si>
    <t>/
---------------
/
---------------
/
---------------
/
---------------
6.587</t>
  </si>
  <si>
    <t xml:space="preserve">
---------------
1.647
---------------
659
---------------
31/
---------------
4.250</t>
  </si>
  <si>
    <t xml:space="preserve">
-----------
-----------
-----------
-----------
4.250</t>
  </si>
  <si>
    <t>425
--------------
/
--------------
--------------
3.856
--------------
/</t>
  </si>
  <si>
    <t>3.825
--------------
--------------
--------------
3.825</t>
  </si>
  <si>
    <t xml:space="preserve">
---------
10%/10%
----------
/
----------
----------
160</t>
  </si>
  <si>
    <t>4.660/
--------------
466/466
--------------
/
--------------
5.592
--------------
5.592</t>
  </si>
  <si>
    <t>/
---------------
/
---------------
/
---------------
/
---------------
5.939</t>
  </si>
  <si>
    <t xml:space="preserve">
---------------
1.485
---------------
594
---------------
23/
---------------
3.837</t>
  </si>
  <si>
    <t>2
---</t>
  </si>
  <si>
    <t xml:space="preserve">
-----------
-----------
-----------
-----------
3.837</t>
  </si>
  <si>
    <t>384
--------------
/
--------------
--------------
3.476
--------------
/</t>
  </si>
  <si>
    <t>3.453
--------------
--------------
--------------
3.453</t>
  </si>
  <si>
    <t xml:space="preserve">20
---------------
/
---------------
/
---------------
---------------
18
---------------
</t>
  </si>
  <si>
    <t xml:space="preserve">
---------
20%/
----------
/
----------
----------
144</t>
  </si>
  <si>
    <t>4.776/
--------------
955/
--------------
/
--------------
5.731
--------------
5.158</t>
  </si>
  <si>
    <t>/
----------
----------
/
----------
2/
----------
/
----------
/</t>
  </si>
  <si>
    <t>/
--------------
--------------
/
--------------
573/
--------------
/
----------
/</t>
  </si>
  <si>
    <t>312/
--------------
/
--------------
--------------
/
--------------
/</t>
  </si>
  <si>
    <t>/
---------------
/
---------------
/
---------------
/
---------------
6.043</t>
  </si>
  <si>
    <t xml:space="preserve">
---------------
1.511
---------------
604
---------------
24/
---------------
3.904</t>
  </si>
  <si>
    <t xml:space="preserve">
-----------
-----------
-----------
-----------
3.904</t>
  </si>
  <si>
    <t>390
--------------
/
--------------
--------------
3.538
--------------
/</t>
  </si>
  <si>
    <t>3.514
--------------
--------------
--------------
3.514</t>
  </si>
  <si>
    <t xml:space="preserve">
---------
/
----------
/
----------
----------
144</t>
  </si>
  <si>
    <t>4.123/
--------------
/
--------------
/
--------------
4.123
--------------
3.711</t>
  </si>
  <si>
    <t>/
--------------
--------------
/
--------------
412/
--------------
/
----------
/</t>
  </si>
  <si>
    <t>/
---------------
/
---------------
/
---------------
/
---------------
4.435</t>
  </si>
  <si>
    <t xml:space="preserve">
---------------
1.109
---------------
444
---------------
/
---------------
2.882</t>
  </si>
  <si>
    <t xml:space="preserve">
-----------
-----------
-----------
-----------
2.882</t>
  </si>
  <si>
    <t>288
--------------
/
--------------
--------------
2.594
--------------
/</t>
  </si>
  <si>
    <t>2.594
--------------
--------------
--------------
2.594</t>
  </si>
  <si>
    <t>4.546/
--------------
/
--------------
/
--------------
4.546
--------------
4.546</t>
  </si>
  <si>
    <t>/
---------------
/
---------------
/
---------------
/
---------------
4.893</t>
  </si>
  <si>
    <t xml:space="preserve">
---------------
1.223
---------------
489
---------------
23/
---------------
3.158</t>
  </si>
  <si>
    <t xml:space="preserve">
-----------
-----------
-----------
-----------
3.158</t>
  </si>
  <si>
    <t>316
--------------
/
--------------
--------------
2.865
--------------
/</t>
  </si>
  <si>
    <t>2.842
--------------
--------------
--------------
2.842</t>
  </si>
  <si>
    <t xml:space="preserve">
---------
10%/
----------
/
----------
----------
160</t>
  </si>
  <si>
    <t>4.329/
--------------
433/
--------------
/
--------------
4.762
--------------
4.762</t>
  </si>
  <si>
    <t>/
---------------
/
---------------
/
---------------
/
---------------
5.109</t>
  </si>
  <si>
    <t xml:space="preserve">
---------------
1.277
---------------
511
---------------
22/
---------------
3.299</t>
  </si>
  <si>
    <t>1
---</t>
  </si>
  <si>
    <t xml:space="preserve">
-----------
-----------
-----------
-----------
3.299</t>
  </si>
  <si>
    <t>330
--------------
/
--------------
--------------
2.991
--------------
/</t>
  </si>
  <si>
    <t>2.969
--------------
--------------
--------------
2.969</t>
  </si>
  <si>
    <t>TOTAL
A.51.01.03 - Autoritati executive\Functionari Publici
(6 salariati)
6,00 posturi</t>
  </si>
  <si>
    <t xml:space="preserve">120
---------------
/
---------------
/
---------------
---------------
116
---------------
</t>
  </si>
  <si>
    <t xml:space="preserve">
----------
----------
/
----------
----------
928</t>
  </si>
  <si>
    <t>28.674/
--------------
1.854/466
--------------
/
--------------
30.994
--------------
30.009</t>
  </si>
  <si>
    <t>/
----------
----------
/
----------
4
----------
/
----------
/</t>
  </si>
  <si>
    <t>/
--------------
--------------
/
--------------
985/
--------------
/
----------
/</t>
  </si>
  <si>
    <t>2.012/
--------------
/
--------------
--------------
/
--------------
/</t>
  </si>
  <si>
    <t>/
---------------
/
---------------
/
---------------
---------------
33.006</t>
  </si>
  <si>
    <t xml:space="preserve">
---------------
8.252
---------------
3.301
---------------
123/
---------------
21.330</t>
  </si>
  <si>
    <t xml:space="preserve">
-----------
-----------
-----------
-----------
21.330</t>
  </si>
  <si>
    <t>2.133
--------------
/
--------------
--------------
19.320
--------------
/</t>
  </si>
  <si>
    <t>19.197
--------------
--------------
--------------
19.197</t>
  </si>
  <si>
    <t xml:space="preserve">     Sectia A.51.01.03 - Autoritati executive\Personal Contractual</t>
  </si>
  <si>
    <t>4.276/
--------------
/
--------------
/
--------------
4.276
--------------
4.276</t>
  </si>
  <si>
    <t>/
---------------
/
---------------
/
---------------
/
---------------
4.623</t>
  </si>
  <si>
    <t xml:space="preserve">
---------------
1.156
---------------
462
---------------
21/
---------------
2.984</t>
  </si>
  <si>
    <t xml:space="preserve">
-----------
-----------
-----------
-----------
2.984</t>
  </si>
  <si>
    <t>298
--------------
/
--------------
--------------
2.707
--------------
50/</t>
  </si>
  <si>
    <t>2.636
--------------
--------------
--------------
2.636</t>
  </si>
  <si>
    <t>TOTAL
A.51.01.03 - Autoritati executive\Personal Contractual
(1 salariati)
1,00 posturi</t>
  </si>
  <si>
    <t xml:space="preserve">
----------
----------
/
----------
----------
160</t>
  </si>
  <si>
    <t>/
---------------
/
---------------
/
---------------
---------------
4.623</t>
  </si>
  <si>
    <t xml:space="preserve">     Sectia A.68. - Asigurari si Asistenta Sociala\Asistenti Personali</t>
  </si>
  <si>
    <t>2.550/
--------------
/
--------------
/
--------------
2.550
--------------
2.550</t>
  </si>
  <si>
    <t>/
---------------
/
---------------
/
---------------
/
---------------
2.897</t>
  </si>
  <si>
    <t xml:space="preserve">
---------------
724
---------------
290
---------------
/
---------------
1.883</t>
  </si>
  <si>
    <t>225
-----------
-----------
-----------
-----------
1.658</t>
  </si>
  <si>
    <t>166
--------------
/
--------------
--------------
1.717
--------------
/</t>
  </si>
  <si>
    <t>1.717
--------------
--------------
--------------
1.717</t>
  </si>
  <si>
    <t>540/
--------------
/
--------------
/
--------------
/
--------------
/</t>
  </si>
  <si>
    <t>1.177
--------------
--------------
--------------
1.177</t>
  </si>
  <si>
    <t>TOTAL
A.68. - Asigurari si Asistenta Sociala\Asistenti Personali
(5 salariati)
5,00 posturi</t>
  </si>
  <si>
    <t xml:space="preserve">100
---------------
/
---------------
/
---------------
---------------
100
---------------
</t>
  </si>
  <si>
    <t xml:space="preserve">
----------
----------
/
----------
----------
800</t>
  </si>
  <si>
    <t>12.750/
--------------
/
--------------
/
--------------
12.750
--------------
12.750</t>
  </si>
  <si>
    <t>1.735/
--------------
/
--------------
--------------
/
--------------
/</t>
  </si>
  <si>
    <t>/
---------------
/
---------------
/
---------------
---------------
14.485</t>
  </si>
  <si>
    <t xml:space="preserve">
---------------
3.620
---------------
1.450
---------------
/
---------------
9.415</t>
  </si>
  <si>
    <t>1.125
-----------
-----------
-----------
-----------
8.290</t>
  </si>
  <si>
    <t>830
--------------
/
--------------
--------------
8.585
--------------
/</t>
  </si>
  <si>
    <t>8.045
--------------
--------------
--------------
8.045</t>
  </si>
  <si>
    <t xml:space="preserve">     Sectia A.68. - Asigurari si Asistenta Sociala\Persoane cu Handicap</t>
  </si>
  <si>
    <t>/
---------------
/
---------------
/
---------------
/
---------------
1.524</t>
  </si>
  <si>
    <t xml:space="preserve">
--------------
/
--------------
--------------
1.524
--------------
/</t>
  </si>
  <si>
    <t>1.524
--------------
--------------
--------------
1.524</t>
  </si>
  <si>
    <t xml:space="preserve">1.524
--------------
1.524
--------------
--------------
</t>
  </si>
  <si>
    <t>TOTAL
A.68. - Asigurari si Asistenta Sociala\Persoane cu Handicap
(8 salariati)
8,00 posturi</t>
  </si>
  <si>
    <t xml:space="preserve">160
---------------
/
---------------
/
---------------
---------------
---------------
</t>
  </si>
  <si>
    <t>/
---------------
/
---------------
/
---------------
---------------
12.192</t>
  </si>
  <si>
    <t xml:space="preserve">
--------------
/
--------------
--------------
12.192
--------------
/</t>
  </si>
  <si>
    <t>12.192
--------------
1.524
--------------
--------------
10.668</t>
  </si>
  <si>
    <t>TOTAL
PRIMARIE
(33 salariati)
33,00 posturi</t>
  </si>
  <si>
    <t xml:space="preserve">660
---------------
/
---------------
/
---------------
---------------
265
---------------
</t>
  </si>
  <si>
    <t xml:space="preserve">
----------
----------
/
----------
----------
2.120</t>
  </si>
  <si>
    <t>60.260/
--------------
4.038/466
--------------
/
--------------
64.764
--------------
58.517</t>
  </si>
  <si>
    <t>/
----------
----------
/
----------
4
----------
/11
----------
/</t>
  </si>
  <si>
    <t>/
--------------
--------------
/
--------------
985/
--------------
/3.700
----------
/</t>
  </si>
  <si>
    <t>4.094/
--------------
/
--------------
--------------
/
--------------
/</t>
  </si>
  <si>
    <t>/
---------------
/
---------------
/
---------------
---------------
84.978</t>
  </si>
  <si>
    <t xml:space="preserve">
---------------
18.194
---------------
6.912
---------------
144/
---------------
47.536</t>
  </si>
  <si>
    <t>1.125
-----------
-----------
-----------
-----------
46.411</t>
  </si>
  <si>
    <t>4.644
--------------
/
--------------
--------------
55.228
--------------
50/</t>
  </si>
  <si>
    <t>54.494
--------------
1.524
--------------
--------------
52.970</t>
  </si>
  <si>
    <t xml:space="preserve">
</t>
  </si>
  <si>
    <t xml:space="preserve">
PRIMAR
1,00</t>
  </si>
  <si>
    <t xml:space="preserve">
VICEPRIMAR
1,00</t>
  </si>
  <si>
    <t xml:space="preserve">
CONSILIER
1,00</t>
  </si>
  <si>
    <t>CONSILIER
1,00</t>
  </si>
  <si>
    <t xml:space="preserve">
CONSILIER
1,00</t>
  </si>
  <si>
    <t xml:space="preserve">
CONSILIER 
1,00</t>
  </si>
  <si>
    <t xml:space="preserve">
CONSILIER 
1,00</t>
  </si>
  <si>
    <t xml:space="preserve">
INSPECTOR
1,00</t>
  </si>
  <si>
    <t xml:space="preserve">
INSPECTOR
1,00</t>
  </si>
  <si>
    <t xml:space="preserve">
SECRETAR
1,00</t>
  </si>
  <si>
    <t xml:space="preserve">
SOFER
1,00</t>
  </si>
  <si>
    <t xml:space="preserve">
Asistent personal
1,00</t>
  </si>
  <si>
    <t xml:space="preserve">
PERSOANA CU HANDICAP
1,00</t>
  </si>
  <si>
    <t xml:space="preserve">
CONSILIER  
1,00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</si>
</sst>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9"/>
      </right>
      <top style="medium">
        <color indexed="8"/>
      </top>
      <bottom style="medium">
        <color indexed="8"/>
      </bottom>
    </border>
    <border>
      <left style="medium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9"/>
      </left>
      <right style="medium">
        <color indexed="9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50"/>
  <sheetViews>
    <sheetView showGridLines="0" tabSelected="1" zoomScalePageLayoutView="0" workbookViewId="0" topLeftCell="A16">
      <selection activeCell="B5" sqref="B5:C5"/>
    </sheetView>
  </sheetViews>
  <sheetFormatPr defaultColWidth="9.140625" defaultRowHeight="12.75"/>
  <cols>
    <col min="1" max="1" width="3.8515625" style="0" customWidth="1"/>
    <col min="2" max="2" width="12.421875" style="0" customWidth="1"/>
    <col min="3" max="3" width="2.7109375" style="0" customWidth="1"/>
    <col min="4" max="4" width="9.7109375" style="0" customWidth="1"/>
    <col min="5" max="5" width="6.00390625" style="0" customWidth="1"/>
    <col min="6" max="6" width="7.140625" style="0" customWidth="1"/>
    <col min="7" max="7" width="0.9921875" style="0" customWidth="1"/>
    <col min="8" max="8" width="0.42578125" style="0" customWidth="1"/>
    <col min="9" max="9" width="5.7109375" style="0" customWidth="1"/>
    <col min="10" max="10" width="7.8515625" style="0" customWidth="1"/>
    <col min="11" max="11" width="0.2890625" style="0" customWidth="1"/>
    <col min="12" max="12" width="2.421875" style="0" customWidth="1"/>
    <col min="13" max="13" width="3.57421875" style="0" customWidth="1"/>
    <col min="14" max="14" width="8.140625" style="0" customWidth="1"/>
    <col min="15" max="15" width="10.8515625" style="0" customWidth="1"/>
    <col min="16" max="16" width="9.7109375" style="0" customWidth="1"/>
    <col min="17" max="17" width="8.28125" style="0" customWidth="1"/>
    <col min="18" max="18" width="2.57421875" style="0" customWidth="1"/>
    <col min="19" max="19" width="0.13671875" style="0" customWidth="1"/>
    <col min="20" max="20" width="2.57421875" style="0" customWidth="1"/>
    <col min="21" max="21" width="6.7109375" style="0" customWidth="1"/>
    <col min="22" max="22" width="5.57421875" style="0" customWidth="1"/>
    <col min="23" max="23" width="4.140625" style="0" customWidth="1"/>
    <col min="24" max="24" width="14.8515625" style="0" customWidth="1"/>
    <col min="25" max="25" width="6.7109375" style="0" customWidth="1"/>
    <col min="26" max="26" width="1.421875" style="0" customWidth="1"/>
    <col min="27" max="27" width="9.7109375" style="0" customWidth="1"/>
    <col min="28" max="28" width="2.28125" style="0" customWidth="1"/>
  </cols>
  <sheetData>
    <row r="1" spans="1:28" ht="18" customHeight="1">
      <c r="A1" s="14" t="s">
        <v>0</v>
      </c>
      <c r="B1" s="14"/>
      <c r="C1" s="14"/>
      <c r="D1" s="14"/>
      <c r="E1" s="14"/>
      <c r="F1" s="14"/>
      <c r="G1" s="14"/>
      <c r="H1" s="1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customHeight="1">
      <c r="A2" s="1"/>
      <c r="B2" s="2"/>
      <c r="C2" s="2"/>
      <c r="D2" s="2"/>
      <c r="E2" s="2"/>
      <c r="F2" s="2"/>
      <c r="G2" s="15" t="s">
        <v>1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  <c r="X2" s="2"/>
      <c r="Y2" s="2"/>
      <c r="Z2" s="2"/>
      <c r="AA2" s="2"/>
      <c r="AB2" s="1"/>
    </row>
    <row r="3" spans="1:28" ht="90">
      <c r="A3" s="3" t="s">
        <v>2</v>
      </c>
      <c r="B3" s="16" t="str">
        <f>"Nume"&amp;CHAR(10)&amp;CHAR(13)&amp;"Prenume"&amp;CHAR(10)&amp;CHAR(13)&amp;"CNP"&amp;CHAR(10)&amp;CHAR(13)&amp;"Functie"&amp;CHAR(10)&amp;CHAR(13)&amp;"Nr.posturi"</f>
        <v>Nume
Prenume
CNP
Functie
Nr.posturi</v>
      </c>
      <c r="C3" s="16"/>
      <c r="D3" s="3" t="str">
        <f>"Zl.lucratoare"&amp;CHAR(10)&amp;CHAR(13)&amp;"Zile CF/CS"&amp;CHAR(10)&amp;CHAR(13)&amp;"Zl.CIC/nem."&amp;CHAR(10)&amp;CHAR(13)&amp;"Zl.lib.nepl"&amp;CHAR(10)&amp;CHAR(13)&amp;"Zl.lucrate"&amp;CHAR(10)&amp;CHAR(13)&amp;"Zl.telemunca"</f>
        <v>Zl.lucratoare
Zile CF/CS
Zl.CIC/nem.
Zl.lib.nepl
Zl.lucrate
Zl.telemunca</v>
      </c>
      <c r="E3" s="16" t="str">
        <f>"Sal.baza grila/Dif."&amp;CHAR(10)&amp;CHAR(13)&amp;"Maj. pr/CFP"&amp;CHAR(10)&amp;CHAR(13)&amp;"V.ore nem./invoiri"&amp;CHAR(10)&amp;CHAR(13)&amp;"Salariu baza"&amp;CHAR(10)&amp;CHAR(13)&amp;"Sal.efectiv lucrat"</f>
        <v>Sal.baza grila/Dif.
Maj. pr/CFP
V.ore nem./invoiri
Salariu baza
Sal.efectiv lucrat</v>
      </c>
      <c r="F3" s="16"/>
      <c r="G3" s="16"/>
      <c r="H3" s="16" t="s">
        <v>3</v>
      </c>
      <c r="I3" s="16"/>
      <c r="J3" s="16"/>
      <c r="K3" s="16"/>
      <c r="L3" s="16" t="str">
        <f>"O.supl/O.noapte"&amp;CHAR(10)&amp;CHAR(13)&amp;"Plata cu ora"&amp;CHAR(10)&amp;CHAR(13)&amp;"Venit CE/CS"&amp;CHAR(10)&amp;CHAR(13)&amp;"Venit CO/deleg."&amp;CHAR(10)&amp;CHAR(13)&amp;"CM Unit./FNUASS"&amp;CHAR(10)&amp;CHAR(13)&amp;"V.zl.lib/som.tehnic"</f>
        <v>O.supl/O.noapte
Plata cu ora
Venit CE/CS
Venit CO/deleg.
CM Unit./FNUASS
V.zl.lib/som.tehnic</v>
      </c>
      <c r="M3" s="16"/>
      <c r="N3" s="16"/>
      <c r="O3" s="3" t="str">
        <f>"Ind.hr/tinuta"&amp;CHAR(10)&amp;CHAR(13)&amp;"A.sp/A.dr.sal"&amp;CHAR(10)&amp;CHAR(13)&amp;"Ind.concurs"&amp;CHAR(10)&amp;CHAR(13)&amp;"Supl/Stim.risc"&amp;CHAR(10)&amp;CHAR(13)&amp;"Pr.2%/Garzi"</f>
        <v>Ind.hr/tinuta
A.sp/A.dr.sal
Ind.concurs
Supl/Stim.risc
Pr.2%/Garzi</v>
      </c>
      <c r="P3" s="3" t="str">
        <f>"Prima/Dr.HJ"&amp;CHAR(10)&amp;CHAR(13)&amp;"Pr.an/Pr.vac"&amp;CHAR(10)&amp;CHAR(13)&amp;"Dif.CO/Dif.br"&amp;CHAR(10)&amp;CHAR(13)&amp;"Dim.brut"&amp;CHAR(10)&amp;CHAR(13)&amp;"Venit brut"</f>
        <v>Prima/Dr.HJ
Pr.an/Pr.vac
Dif.CO/Dif.br
Dim.brut
Venit brut</v>
      </c>
      <c r="Q3" s="16" t="s">
        <v>4</v>
      </c>
      <c r="R3" s="16"/>
      <c r="S3" s="16" t="str">
        <f>"Ded.pers."&amp;CHAR(10)&amp;CHAR(13)&amp;"Ded.suplim."&amp;CHAR(10)&amp;CHAR(13)&amp;"Dif.impozit"&amp;CHAR(10)&amp;CHAR(13)&amp;"Voucher v."&amp;CHAR(10)&amp;CHAR(13)&amp;"V.impozabil"</f>
        <v>Ded.pers.
Ded.suplim.
Dif.impozit
Voucher v.
V.impozabil</v>
      </c>
      <c r="T3" s="16"/>
      <c r="U3" s="16"/>
      <c r="V3" s="16" t="str">
        <f>"Impozit"&amp;CHAR(10)&amp;CHAR(13)&amp;"Aj.dec./D.net"&amp;CHAR(10)&amp;CHAR(13)&amp;"Ind.hr.net"&amp;CHAR(10)&amp;CHAR(13)&amp;"Venit net"&amp;CHAR(10)&amp;CHAR(13)&amp;"Car/Garantii"</f>
        <v>Impozit
Aj.dec./D.net
Ind.hr.net
Venit net
Car/Garantii</v>
      </c>
      <c r="W3" s="16"/>
      <c r="X3" s="3" t="str">
        <f>"Popr./Rata"&amp;CHAR(10)&amp;CHAR(13)&amp;"CMR/OAMR"&amp;CHAR(10)&amp;CHAR(13)&amp;"P.alm/priv"&amp;CHAR(10)&amp;CHAR(13)&amp;"Avans/S.ned"&amp;CHAR(10)&amp;CHAR(13)&amp;"Alte ret./San.vol."</f>
        <v>Popr./Rata
CMR/OAMR
P.alm/priv
Avans/S.ned
Alte ret./San.vol.</v>
      </c>
      <c r="Y3" s="16" t="str">
        <f>"Rest plata"&amp;CHAR(10)&amp;CHAR(13)&amp;"Numerar"&amp;CHAR(10)&amp;CHAR(13)&amp;"S.alt card"&amp;CHAR(10)&amp;CHAR(13)&amp;"Vir.card"</f>
        <v>Rest plata
Numerar
S.alt card
Vir.card</v>
      </c>
      <c r="Z3" s="16"/>
      <c r="AA3" s="3" t="str">
        <f>CHAR(10)&amp;CHAR(13)&amp;CHAR(10)&amp;CHAR(13)&amp;CHAR(10)&amp;CHAR(13)&amp;"Semnatura"</f>
        <v>
Semnatura</v>
      </c>
      <c r="AB3" s="1"/>
    </row>
    <row r="4" spans="1:28" ht="18" customHeight="1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"/>
    </row>
    <row r="5" spans="1:28" ht="171.75" customHeight="1">
      <c r="A5" s="4">
        <v>1</v>
      </c>
      <c r="B5" s="18" t="s">
        <v>179</v>
      </c>
      <c r="C5" s="18"/>
      <c r="D5" s="6" t="s">
        <v>6</v>
      </c>
      <c r="E5" s="7" t="s">
        <v>7</v>
      </c>
      <c r="F5" s="19" t="s">
        <v>8</v>
      </c>
      <c r="G5" s="19"/>
      <c r="H5" s="20" t="s">
        <v>9</v>
      </c>
      <c r="I5" s="20"/>
      <c r="J5" s="19" t="s">
        <v>10</v>
      </c>
      <c r="K5" s="19"/>
      <c r="L5" s="20" t="s">
        <v>11</v>
      </c>
      <c r="M5" s="20"/>
      <c r="N5" s="8" t="s">
        <v>12</v>
      </c>
      <c r="O5" s="6" t="s">
        <v>13</v>
      </c>
      <c r="P5" s="6" t="s">
        <v>14</v>
      </c>
      <c r="Q5" s="21" t="s">
        <v>15</v>
      </c>
      <c r="R5" s="21"/>
      <c r="S5" s="20" t="s">
        <v>16</v>
      </c>
      <c r="T5" s="20"/>
      <c r="U5" s="8" t="s">
        <v>17</v>
      </c>
      <c r="V5" s="21" t="s">
        <v>18</v>
      </c>
      <c r="W5" s="21"/>
      <c r="X5" s="6" t="s">
        <v>19</v>
      </c>
      <c r="Y5" s="21" t="s">
        <v>20</v>
      </c>
      <c r="Z5" s="21"/>
      <c r="AA5" s="5"/>
      <c r="AB5" s="1"/>
    </row>
    <row r="6" spans="1:28" ht="270">
      <c r="A6" s="4">
        <v>2</v>
      </c>
      <c r="B6" s="18" t="s">
        <v>180</v>
      </c>
      <c r="C6" s="18"/>
      <c r="D6" s="6" t="s">
        <v>21</v>
      </c>
      <c r="E6" s="7" t="s">
        <v>22</v>
      </c>
      <c r="F6" s="19" t="s">
        <v>23</v>
      </c>
      <c r="G6" s="19"/>
      <c r="H6" s="20" t="s">
        <v>9</v>
      </c>
      <c r="I6" s="20"/>
      <c r="J6" s="19" t="s">
        <v>10</v>
      </c>
      <c r="K6" s="19"/>
      <c r="L6" s="20" t="s">
        <v>24</v>
      </c>
      <c r="M6" s="20"/>
      <c r="N6" s="8" t="s">
        <v>25</v>
      </c>
      <c r="O6" s="6" t="s">
        <v>13</v>
      </c>
      <c r="P6" s="6" t="s">
        <v>26</v>
      </c>
      <c r="Q6" s="21" t="s">
        <v>27</v>
      </c>
      <c r="R6" s="21"/>
      <c r="S6" s="20" t="s">
        <v>16</v>
      </c>
      <c r="T6" s="20"/>
      <c r="U6" s="8" t="s">
        <v>28</v>
      </c>
      <c r="V6" s="21" t="s">
        <v>29</v>
      </c>
      <c r="W6" s="21"/>
      <c r="X6" s="6" t="s">
        <v>19</v>
      </c>
      <c r="Y6" s="21" t="s">
        <v>30</v>
      </c>
      <c r="Z6" s="21"/>
      <c r="AA6" s="5"/>
      <c r="AB6" s="1"/>
    </row>
    <row r="7" spans="1:28" ht="270">
      <c r="A7" s="9"/>
      <c r="B7" s="22" t="s">
        <v>31</v>
      </c>
      <c r="C7" s="22"/>
      <c r="D7" s="10" t="s">
        <v>32</v>
      </c>
      <c r="E7" s="11" t="s">
        <v>33</v>
      </c>
      <c r="F7" s="23" t="s">
        <v>34</v>
      </c>
      <c r="G7" s="23"/>
      <c r="H7" s="24" t="s">
        <v>35</v>
      </c>
      <c r="I7" s="24"/>
      <c r="J7" s="24"/>
      <c r="K7" s="24"/>
      <c r="L7" s="25" t="s">
        <v>36</v>
      </c>
      <c r="M7" s="25"/>
      <c r="N7" s="12" t="s">
        <v>12</v>
      </c>
      <c r="O7" s="10" t="s">
        <v>13</v>
      </c>
      <c r="P7" s="10" t="s">
        <v>37</v>
      </c>
      <c r="Q7" s="26" t="s">
        <v>38</v>
      </c>
      <c r="R7" s="26"/>
      <c r="S7" s="24" t="str">
        <f>CHAR(10)&amp;CHAR(13)&amp;CHAR(10)&amp;CHAR(13)</f>
        <v>
</v>
      </c>
      <c r="T7" s="24"/>
      <c r="U7" s="12" t="s">
        <v>39</v>
      </c>
      <c r="V7" s="26" t="s">
        <v>40</v>
      </c>
      <c r="W7" s="26"/>
      <c r="X7" s="10" t="s">
        <v>19</v>
      </c>
      <c r="Y7" s="26" t="s">
        <v>41</v>
      </c>
      <c r="Z7" s="26"/>
      <c r="AA7" s="9"/>
      <c r="AB7" s="1"/>
    </row>
    <row r="8" spans="1:28" ht="18" customHeight="1">
      <c r="A8" s="17" t="s">
        <v>42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"/>
    </row>
    <row r="9" spans="1:28" ht="270">
      <c r="A9" s="4">
        <v>3</v>
      </c>
      <c r="B9" s="18" t="s">
        <v>182</v>
      </c>
      <c r="C9" s="18"/>
      <c r="D9" s="6" t="s">
        <v>43</v>
      </c>
      <c r="E9" s="7" t="s">
        <v>44</v>
      </c>
      <c r="F9" s="19" t="s">
        <v>45</v>
      </c>
      <c r="G9" s="19"/>
      <c r="H9" s="20" t="s">
        <v>9</v>
      </c>
      <c r="I9" s="20"/>
      <c r="J9" s="19" t="s">
        <v>10</v>
      </c>
      <c r="K9" s="19"/>
      <c r="L9" s="20" t="s">
        <v>24</v>
      </c>
      <c r="M9" s="20"/>
      <c r="N9" s="8" t="s">
        <v>25</v>
      </c>
      <c r="O9" s="6" t="s">
        <v>13</v>
      </c>
      <c r="P9" s="6" t="s">
        <v>46</v>
      </c>
      <c r="Q9" s="21" t="s">
        <v>47</v>
      </c>
      <c r="R9" s="21"/>
      <c r="S9" s="20" t="s">
        <v>16</v>
      </c>
      <c r="T9" s="20"/>
      <c r="U9" s="8" t="s">
        <v>48</v>
      </c>
      <c r="V9" s="21" t="s">
        <v>49</v>
      </c>
      <c r="W9" s="21"/>
      <c r="X9" s="6" t="s">
        <v>19</v>
      </c>
      <c r="Y9" s="21" t="s">
        <v>50</v>
      </c>
      <c r="Z9" s="21"/>
      <c r="AA9" s="5"/>
      <c r="AB9" s="1"/>
    </row>
    <row r="10" spans="1:28" ht="270">
      <c r="A10" s="4">
        <v>4</v>
      </c>
      <c r="B10" s="18" t="s">
        <v>183</v>
      </c>
      <c r="C10" s="18"/>
      <c r="D10" s="6" t="s">
        <v>43</v>
      </c>
      <c r="E10" s="7" t="s">
        <v>44</v>
      </c>
      <c r="F10" s="19" t="s">
        <v>45</v>
      </c>
      <c r="G10" s="19"/>
      <c r="H10" s="20" t="s">
        <v>9</v>
      </c>
      <c r="I10" s="20"/>
      <c r="J10" s="19" t="s">
        <v>10</v>
      </c>
      <c r="K10" s="19"/>
      <c r="L10" s="20" t="s">
        <v>24</v>
      </c>
      <c r="M10" s="20"/>
      <c r="N10" s="8" t="s">
        <v>25</v>
      </c>
      <c r="O10" s="6" t="s">
        <v>13</v>
      </c>
      <c r="P10" s="6" t="s">
        <v>46</v>
      </c>
      <c r="Q10" s="21" t="s">
        <v>47</v>
      </c>
      <c r="R10" s="21"/>
      <c r="S10" s="20" t="s">
        <v>16</v>
      </c>
      <c r="T10" s="20"/>
      <c r="U10" s="8" t="s">
        <v>48</v>
      </c>
      <c r="V10" s="21" t="s">
        <v>49</v>
      </c>
      <c r="W10" s="21"/>
      <c r="X10" s="6" t="s">
        <v>19</v>
      </c>
      <c r="Y10" s="21" t="s">
        <v>50</v>
      </c>
      <c r="Z10" s="21"/>
      <c r="AA10" s="5"/>
      <c r="AB10" s="1"/>
    </row>
    <row r="11" spans="1:28" ht="270">
      <c r="A11" s="4">
        <v>5</v>
      </c>
      <c r="B11" s="18" t="s">
        <v>184</v>
      </c>
      <c r="C11" s="18"/>
      <c r="D11" s="6" t="s">
        <v>43</v>
      </c>
      <c r="E11" s="7" t="s">
        <v>44</v>
      </c>
      <c r="F11" s="19" t="s">
        <v>45</v>
      </c>
      <c r="G11" s="19"/>
      <c r="H11" s="20" t="s">
        <v>9</v>
      </c>
      <c r="I11" s="20"/>
      <c r="J11" s="19" t="s">
        <v>10</v>
      </c>
      <c r="K11" s="19"/>
      <c r="L11" s="20" t="s">
        <v>24</v>
      </c>
      <c r="M11" s="20"/>
      <c r="N11" s="8" t="s">
        <v>25</v>
      </c>
      <c r="O11" s="6" t="s">
        <v>13</v>
      </c>
      <c r="P11" s="6" t="s">
        <v>46</v>
      </c>
      <c r="Q11" s="21" t="s">
        <v>47</v>
      </c>
      <c r="R11" s="21"/>
      <c r="S11" s="20" t="s">
        <v>16</v>
      </c>
      <c r="T11" s="20"/>
      <c r="U11" s="8" t="s">
        <v>48</v>
      </c>
      <c r="V11" s="21" t="s">
        <v>49</v>
      </c>
      <c r="W11" s="21"/>
      <c r="X11" s="6" t="s">
        <v>19</v>
      </c>
      <c r="Y11" s="21" t="s">
        <v>50</v>
      </c>
      <c r="Z11" s="21"/>
      <c r="AA11" s="5"/>
      <c r="AB11" s="1"/>
    </row>
    <row r="12" spans="1:28" ht="270">
      <c r="A12" s="4">
        <v>6</v>
      </c>
      <c r="B12" s="18" t="s">
        <v>183</v>
      </c>
      <c r="C12" s="18"/>
      <c r="D12" s="6" t="s">
        <v>43</v>
      </c>
      <c r="E12" s="7" t="s">
        <v>44</v>
      </c>
      <c r="F12" s="19" t="s">
        <v>45</v>
      </c>
      <c r="G12" s="19"/>
      <c r="H12" s="20" t="s">
        <v>9</v>
      </c>
      <c r="I12" s="20"/>
      <c r="J12" s="19" t="s">
        <v>10</v>
      </c>
      <c r="K12" s="19"/>
      <c r="L12" s="20" t="s">
        <v>24</v>
      </c>
      <c r="M12" s="20"/>
      <c r="N12" s="8" t="s">
        <v>25</v>
      </c>
      <c r="O12" s="6" t="s">
        <v>13</v>
      </c>
      <c r="P12" s="6" t="s">
        <v>46</v>
      </c>
      <c r="Q12" s="21" t="s">
        <v>47</v>
      </c>
      <c r="R12" s="21"/>
      <c r="S12" s="20" t="s">
        <v>16</v>
      </c>
      <c r="T12" s="20"/>
      <c r="U12" s="8" t="s">
        <v>48</v>
      </c>
      <c r="V12" s="21" t="s">
        <v>49</v>
      </c>
      <c r="W12" s="21"/>
      <c r="X12" s="6" t="s">
        <v>19</v>
      </c>
      <c r="Y12" s="21" t="s">
        <v>50</v>
      </c>
      <c r="Z12" s="21"/>
      <c r="AA12" s="5"/>
      <c r="AB12" s="1"/>
    </row>
    <row r="13" spans="1:28" ht="270">
      <c r="A13" s="4">
        <v>7</v>
      </c>
      <c r="B13" s="18" t="s">
        <v>181</v>
      </c>
      <c r="C13" s="18"/>
      <c r="D13" s="6" t="s">
        <v>43</v>
      </c>
      <c r="E13" s="7" t="s">
        <v>44</v>
      </c>
      <c r="F13" s="19" t="s">
        <v>45</v>
      </c>
      <c r="G13" s="19"/>
      <c r="H13" s="20" t="s">
        <v>9</v>
      </c>
      <c r="I13" s="20"/>
      <c r="J13" s="19" t="s">
        <v>10</v>
      </c>
      <c r="K13" s="19"/>
      <c r="L13" s="20" t="s">
        <v>24</v>
      </c>
      <c r="M13" s="20"/>
      <c r="N13" s="8" t="s">
        <v>25</v>
      </c>
      <c r="O13" s="6" t="s">
        <v>13</v>
      </c>
      <c r="P13" s="6" t="s">
        <v>46</v>
      </c>
      <c r="Q13" s="21" t="s">
        <v>47</v>
      </c>
      <c r="R13" s="21"/>
      <c r="S13" s="20" t="s">
        <v>16</v>
      </c>
      <c r="T13" s="20"/>
      <c r="U13" s="8" t="s">
        <v>48</v>
      </c>
      <c r="V13" s="21" t="s">
        <v>49</v>
      </c>
      <c r="W13" s="21"/>
      <c r="X13" s="6" t="s">
        <v>19</v>
      </c>
      <c r="Y13" s="21" t="s">
        <v>50</v>
      </c>
      <c r="Z13" s="21"/>
      <c r="AA13" s="5"/>
      <c r="AB13" s="1"/>
    </row>
    <row r="14" spans="1:28" ht="270">
      <c r="A14" s="4">
        <v>8</v>
      </c>
      <c r="B14" s="18" t="s">
        <v>181</v>
      </c>
      <c r="C14" s="18"/>
      <c r="D14" s="6" t="s">
        <v>43</v>
      </c>
      <c r="E14" s="7" t="s">
        <v>44</v>
      </c>
      <c r="F14" s="19" t="s">
        <v>45</v>
      </c>
      <c r="G14" s="19"/>
      <c r="H14" s="20" t="s">
        <v>9</v>
      </c>
      <c r="I14" s="20"/>
      <c r="J14" s="19" t="s">
        <v>10</v>
      </c>
      <c r="K14" s="19"/>
      <c r="L14" s="20" t="s">
        <v>24</v>
      </c>
      <c r="M14" s="20"/>
      <c r="N14" s="8" t="s">
        <v>25</v>
      </c>
      <c r="O14" s="6" t="s">
        <v>13</v>
      </c>
      <c r="P14" s="6" t="s">
        <v>46</v>
      </c>
      <c r="Q14" s="21" t="s">
        <v>47</v>
      </c>
      <c r="R14" s="21"/>
      <c r="S14" s="20" t="s">
        <v>16</v>
      </c>
      <c r="T14" s="20"/>
      <c r="U14" s="8" t="s">
        <v>48</v>
      </c>
      <c r="V14" s="21" t="s">
        <v>49</v>
      </c>
      <c r="W14" s="21"/>
      <c r="X14" s="6" t="s">
        <v>19</v>
      </c>
      <c r="Y14" s="21" t="s">
        <v>50</v>
      </c>
      <c r="Z14" s="21"/>
      <c r="AA14" s="5"/>
      <c r="AB14" s="1"/>
    </row>
    <row r="15" spans="1:28" ht="270">
      <c r="A15" s="4">
        <v>9</v>
      </c>
      <c r="B15" s="18" t="s">
        <v>181</v>
      </c>
      <c r="C15" s="18"/>
      <c r="D15" s="6" t="s">
        <v>43</v>
      </c>
      <c r="E15" s="7" t="s">
        <v>44</v>
      </c>
      <c r="F15" s="19" t="s">
        <v>45</v>
      </c>
      <c r="G15" s="19"/>
      <c r="H15" s="20" t="s">
        <v>9</v>
      </c>
      <c r="I15" s="20"/>
      <c r="J15" s="19" t="s">
        <v>10</v>
      </c>
      <c r="K15" s="19"/>
      <c r="L15" s="20" t="s">
        <v>24</v>
      </c>
      <c r="M15" s="20"/>
      <c r="N15" s="8" t="s">
        <v>25</v>
      </c>
      <c r="O15" s="6" t="s">
        <v>13</v>
      </c>
      <c r="P15" s="6" t="s">
        <v>46</v>
      </c>
      <c r="Q15" s="21" t="s">
        <v>47</v>
      </c>
      <c r="R15" s="21"/>
      <c r="S15" s="20" t="s">
        <v>16</v>
      </c>
      <c r="T15" s="20"/>
      <c r="U15" s="8" t="s">
        <v>48</v>
      </c>
      <c r="V15" s="21" t="s">
        <v>49</v>
      </c>
      <c r="W15" s="21"/>
      <c r="X15" s="6" t="s">
        <v>19</v>
      </c>
      <c r="Y15" s="21" t="s">
        <v>50</v>
      </c>
      <c r="Z15" s="21"/>
      <c r="AA15" s="5"/>
      <c r="AB15" s="1"/>
    </row>
    <row r="16" spans="1:28" ht="270">
      <c r="A16" s="4">
        <v>10</v>
      </c>
      <c r="B16" s="18" t="s">
        <v>192</v>
      </c>
      <c r="C16" s="18"/>
      <c r="D16" s="6" t="s">
        <v>43</v>
      </c>
      <c r="E16" s="7" t="s">
        <v>44</v>
      </c>
      <c r="F16" s="19" t="s">
        <v>45</v>
      </c>
      <c r="G16" s="19"/>
      <c r="H16" s="20" t="s">
        <v>9</v>
      </c>
      <c r="I16" s="20"/>
      <c r="J16" s="19" t="s">
        <v>10</v>
      </c>
      <c r="K16" s="19"/>
      <c r="L16" s="20" t="s">
        <v>24</v>
      </c>
      <c r="M16" s="20"/>
      <c r="N16" s="8" t="s">
        <v>25</v>
      </c>
      <c r="O16" s="6" t="s">
        <v>13</v>
      </c>
      <c r="P16" s="6" t="s">
        <v>46</v>
      </c>
      <c r="Q16" s="21" t="s">
        <v>47</v>
      </c>
      <c r="R16" s="21"/>
      <c r="S16" s="20" t="s">
        <v>16</v>
      </c>
      <c r="T16" s="20"/>
      <c r="U16" s="8" t="s">
        <v>48</v>
      </c>
      <c r="V16" s="21" t="s">
        <v>49</v>
      </c>
      <c r="W16" s="21"/>
      <c r="X16" s="6" t="s">
        <v>19</v>
      </c>
      <c r="Y16" s="21" t="s">
        <v>50</v>
      </c>
      <c r="Z16" s="21"/>
      <c r="AA16" s="5"/>
      <c r="AB16" s="1"/>
    </row>
    <row r="17" spans="1:28" ht="270">
      <c r="A17" s="4">
        <v>11</v>
      </c>
      <c r="B17" s="18" t="s">
        <v>181</v>
      </c>
      <c r="C17" s="18"/>
      <c r="D17" s="6" t="s">
        <v>43</v>
      </c>
      <c r="E17" s="7" t="s">
        <v>44</v>
      </c>
      <c r="F17" s="19" t="s">
        <v>45</v>
      </c>
      <c r="G17" s="19"/>
      <c r="H17" s="20" t="s">
        <v>9</v>
      </c>
      <c r="I17" s="20"/>
      <c r="J17" s="19" t="s">
        <v>10</v>
      </c>
      <c r="K17" s="19"/>
      <c r="L17" s="20" t="s">
        <v>24</v>
      </c>
      <c r="M17" s="20"/>
      <c r="N17" s="8" t="s">
        <v>25</v>
      </c>
      <c r="O17" s="6" t="s">
        <v>13</v>
      </c>
      <c r="P17" s="6" t="s">
        <v>51</v>
      </c>
      <c r="Q17" s="21" t="s">
        <v>52</v>
      </c>
      <c r="R17" s="21"/>
      <c r="S17" s="20" t="s">
        <v>16</v>
      </c>
      <c r="T17" s="20"/>
      <c r="U17" s="8" t="s">
        <v>53</v>
      </c>
      <c r="V17" s="21" t="s">
        <v>54</v>
      </c>
      <c r="W17" s="21"/>
      <c r="X17" s="6" t="s">
        <v>19</v>
      </c>
      <c r="Y17" s="21" t="s">
        <v>55</v>
      </c>
      <c r="Z17" s="21"/>
      <c r="AA17" s="5"/>
      <c r="AB17" s="1"/>
    </row>
    <row r="18" spans="1:28" ht="270">
      <c r="A18" s="4">
        <v>12</v>
      </c>
      <c r="B18" s="18" t="s">
        <v>181</v>
      </c>
      <c r="C18" s="18"/>
      <c r="D18" s="6" t="s">
        <v>43</v>
      </c>
      <c r="E18" s="7" t="s">
        <v>44</v>
      </c>
      <c r="F18" s="19" t="s">
        <v>45</v>
      </c>
      <c r="G18" s="19"/>
      <c r="H18" s="20" t="s">
        <v>9</v>
      </c>
      <c r="I18" s="20"/>
      <c r="J18" s="19" t="s">
        <v>10</v>
      </c>
      <c r="K18" s="19"/>
      <c r="L18" s="20" t="s">
        <v>24</v>
      </c>
      <c r="M18" s="20"/>
      <c r="N18" s="8" t="s">
        <v>25</v>
      </c>
      <c r="O18" s="6" t="s">
        <v>13</v>
      </c>
      <c r="P18" s="6" t="s">
        <v>46</v>
      </c>
      <c r="Q18" s="21" t="s">
        <v>47</v>
      </c>
      <c r="R18" s="21"/>
      <c r="S18" s="20" t="s">
        <v>16</v>
      </c>
      <c r="T18" s="20"/>
      <c r="U18" s="8" t="s">
        <v>48</v>
      </c>
      <c r="V18" s="21" t="s">
        <v>49</v>
      </c>
      <c r="W18" s="21"/>
      <c r="X18" s="6" t="s">
        <v>19</v>
      </c>
      <c r="Y18" s="21" t="s">
        <v>50</v>
      </c>
      <c r="Z18" s="21"/>
      <c r="AA18" s="5"/>
      <c r="AB18" s="1"/>
    </row>
    <row r="19" spans="1:28" ht="270">
      <c r="A19" s="4">
        <v>13</v>
      </c>
      <c r="B19" s="18" t="s">
        <v>185</v>
      </c>
      <c r="C19" s="18"/>
      <c r="D19" s="6" t="s">
        <v>43</v>
      </c>
      <c r="E19" s="7" t="s">
        <v>44</v>
      </c>
      <c r="F19" s="19" t="s">
        <v>45</v>
      </c>
      <c r="G19" s="19"/>
      <c r="H19" s="20" t="s">
        <v>9</v>
      </c>
      <c r="I19" s="20"/>
      <c r="J19" s="19" t="s">
        <v>10</v>
      </c>
      <c r="K19" s="19"/>
      <c r="L19" s="20" t="s">
        <v>24</v>
      </c>
      <c r="M19" s="20"/>
      <c r="N19" s="8" t="s">
        <v>25</v>
      </c>
      <c r="O19" s="6" t="s">
        <v>13</v>
      </c>
      <c r="P19" s="6" t="s">
        <v>46</v>
      </c>
      <c r="Q19" s="21" t="s">
        <v>47</v>
      </c>
      <c r="R19" s="21"/>
      <c r="S19" s="20" t="s">
        <v>16</v>
      </c>
      <c r="T19" s="20"/>
      <c r="U19" s="8" t="s">
        <v>48</v>
      </c>
      <c r="V19" s="21" t="s">
        <v>49</v>
      </c>
      <c r="W19" s="21"/>
      <c r="X19" s="6" t="s">
        <v>19</v>
      </c>
      <c r="Y19" s="21" t="s">
        <v>50</v>
      </c>
      <c r="Z19" s="21"/>
      <c r="AA19" s="5"/>
      <c r="AB19" s="1"/>
    </row>
    <row r="20" spans="1:28" ht="270">
      <c r="A20" s="9"/>
      <c r="B20" s="22" t="s">
        <v>56</v>
      </c>
      <c r="C20" s="22"/>
      <c r="D20" s="10" t="s">
        <v>57</v>
      </c>
      <c r="E20" s="11" t="s">
        <v>58</v>
      </c>
      <c r="F20" s="23" t="s">
        <v>45</v>
      </c>
      <c r="G20" s="23"/>
      <c r="H20" s="24" t="s">
        <v>35</v>
      </c>
      <c r="I20" s="24"/>
      <c r="J20" s="24"/>
      <c r="K20" s="24"/>
      <c r="L20" s="25" t="s">
        <v>59</v>
      </c>
      <c r="M20" s="25"/>
      <c r="N20" s="12" t="s">
        <v>25</v>
      </c>
      <c r="O20" s="10" t="s">
        <v>13</v>
      </c>
      <c r="P20" s="10" t="s">
        <v>60</v>
      </c>
      <c r="Q20" s="26" t="s">
        <v>61</v>
      </c>
      <c r="R20" s="26"/>
      <c r="S20" s="24" t="str">
        <f>CHAR(10)&amp;CHAR(13)&amp;CHAR(10)&amp;CHAR(13)</f>
        <v>
</v>
      </c>
      <c r="T20" s="24"/>
      <c r="U20" s="12" t="s">
        <v>62</v>
      </c>
      <c r="V20" s="26" t="s">
        <v>63</v>
      </c>
      <c r="W20" s="26"/>
      <c r="X20" s="10" t="s">
        <v>19</v>
      </c>
      <c r="Y20" s="26" t="s">
        <v>64</v>
      </c>
      <c r="Z20" s="26"/>
      <c r="AA20" s="9"/>
      <c r="AB20" s="1"/>
    </row>
    <row r="21" spans="1:28" ht="18" customHeight="1">
      <c r="A21" s="17" t="s">
        <v>65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"/>
    </row>
    <row r="22" spans="1:28" ht="270">
      <c r="A22" s="4">
        <v>14</v>
      </c>
      <c r="B22" s="18" t="s">
        <v>188</v>
      </c>
      <c r="C22" s="18"/>
      <c r="D22" s="6" t="s">
        <v>21</v>
      </c>
      <c r="E22" s="7" t="s">
        <v>66</v>
      </c>
      <c r="F22" s="19" t="s">
        <v>67</v>
      </c>
      <c r="G22" s="19"/>
      <c r="H22" s="20" t="s">
        <v>9</v>
      </c>
      <c r="I22" s="20"/>
      <c r="J22" s="19" t="s">
        <v>10</v>
      </c>
      <c r="K22" s="19"/>
      <c r="L22" s="20" t="s">
        <v>24</v>
      </c>
      <c r="M22" s="20"/>
      <c r="N22" s="8" t="s">
        <v>25</v>
      </c>
      <c r="O22" s="6" t="s">
        <v>68</v>
      </c>
      <c r="P22" s="6" t="s">
        <v>69</v>
      </c>
      <c r="Q22" s="21" t="s">
        <v>70</v>
      </c>
      <c r="R22" s="21"/>
      <c r="S22" s="20" t="s">
        <v>16</v>
      </c>
      <c r="T22" s="20"/>
      <c r="U22" s="8" t="s">
        <v>71</v>
      </c>
      <c r="V22" s="21" t="s">
        <v>72</v>
      </c>
      <c r="W22" s="21"/>
      <c r="X22" s="6" t="s">
        <v>19</v>
      </c>
      <c r="Y22" s="21" t="s">
        <v>73</v>
      </c>
      <c r="Z22" s="21"/>
      <c r="AA22" s="5"/>
      <c r="AB22" s="1"/>
    </row>
    <row r="23" spans="1:28" ht="270">
      <c r="A23" s="4">
        <v>15</v>
      </c>
      <c r="B23" s="18" t="s">
        <v>186</v>
      </c>
      <c r="C23" s="18"/>
      <c r="D23" s="6" t="s">
        <v>21</v>
      </c>
      <c r="E23" s="7" t="s">
        <v>74</v>
      </c>
      <c r="F23" s="19" t="s">
        <v>75</v>
      </c>
      <c r="G23" s="19"/>
      <c r="H23" s="20" t="s">
        <v>9</v>
      </c>
      <c r="I23" s="20"/>
      <c r="J23" s="19" t="s">
        <v>10</v>
      </c>
      <c r="K23" s="19"/>
      <c r="L23" s="20" t="s">
        <v>24</v>
      </c>
      <c r="M23" s="20"/>
      <c r="N23" s="8" t="s">
        <v>25</v>
      </c>
      <c r="O23" s="6" t="s">
        <v>68</v>
      </c>
      <c r="P23" s="6" t="s">
        <v>76</v>
      </c>
      <c r="Q23" s="21" t="s">
        <v>77</v>
      </c>
      <c r="R23" s="21"/>
      <c r="S23" s="20" t="s">
        <v>78</v>
      </c>
      <c r="T23" s="20"/>
      <c r="U23" s="8" t="s">
        <v>79</v>
      </c>
      <c r="V23" s="21" t="s">
        <v>80</v>
      </c>
      <c r="W23" s="21"/>
      <c r="X23" s="6" t="s">
        <v>19</v>
      </c>
      <c r="Y23" s="21" t="s">
        <v>81</v>
      </c>
      <c r="Z23" s="21"/>
      <c r="AA23" s="5"/>
      <c r="AB23" s="1"/>
    </row>
    <row r="24" spans="1:28" ht="270">
      <c r="A24" s="4">
        <v>16</v>
      </c>
      <c r="B24" s="18" t="s">
        <v>187</v>
      </c>
      <c r="C24" s="18"/>
      <c r="D24" s="6" t="s">
        <v>82</v>
      </c>
      <c r="E24" s="7" t="s">
        <v>83</v>
      </c>
      <c r="F24" s="19" t="s">
        <v>84</v>
      </c>
      <c r="G24" s="19"/>
      <c r="H24" s="20" t="s">
        <v>9</v>
      </c>
      <c r="I24" s="20"/>
      <c r="J24" s="19" t="s">
        <v>10</v>
      </c>
      <c r="K24" s="19"/>
      <c r="L24" s="20" t="s">
        <v>85</v>
      </c>
      <c r="M24" s="20"/>
      <c r="N24" s="8" t="s">
        <v>86</v>
      </c>
      <c r="O24" s="6" t="s">
        <v>87</v>
      </c>
      <c r="P24" s="6" t="s">
        <v>88</v>
      </c>
      <c r="Q24" s="21" t="s">
        <v>89</v>
      </c>
      <c r="R24" s="21"/>
      <c r="S24" s="20" t="s">
        <v>16</v>
      </c>
      <c r="T24" s="20"/>
      <c r="U24" s="8" t="s">
        <v>90</v>
      </c>
      <c r="V24" s="21" t="s">
        <v>91</v>
      </c>
      <c r="W24" s="21"/>
      <c r="X24" s="6" t="s">
        <v>19</v>
      </c>
      <c r="Y24" s="21" t="s">
        <v>92</v>
      </c>
      <c r="Z24" s="21"/>
      <c r="AA24" s="5"/>
      <c r="AB24" s="1"/>
    </row>
    <row r="25" spans="1:28" ht="270">
      <c r="A25" s="4">
        <v>17</v>
      </c>
      <c r="B25" s="18" t="s">
        <v>186</v>
      </c>
      <c r="C25" s="18"/>
      <c r="D25" s="6" t="s">
        <v>82</v>
      </c>
      <c r="E25" s="7" t="s">
        <v>93</v>
      </c>
      <c r="F25" s="19" t="s">
        <v>94</v>
      </c>
      <c r="G25" s="19"/>
      <c r="H25" s="20" t="s">
        <v>9</v>
      </c>
      <c r="I25" s="20"/>
      <c r="J25" s="19" t="s">
        <v>10</v>
      </c>
      <c r="K25" s="19"/>
      <c r="L25" s="20" t="s">
        <v>85</v>
      </c>
      <c r="M25" s="20"/>
      <c r="N25" s="8" t="s">
        <v>95</v>
      </c>
      <c r="O25" s="6" t="s">
        <v>87</v>
      </c>
      <c r="P25" s="6" t="s">
        <v>96</v>
      </c>
      <c r="Q25" s="21" t="s">
        <v>97</v>
      </c>
      <c r="R25" s="21"/>
      <c r="S25" s="20" t="s">
        <v>78</v>
      </c>
      <c r="T25" s="20"/>
      <c r="U25" s="8" t="s">
        <v>98</v>
      </c>
      <c r="V25" s="21" t="s">
        <v>99</v>
      </c>
      <c r="W25" s="21"/>
      <c r="X25" s="6" t="s">
        <v>19</v>
      </c>
      <c r="Y25" s="21" t="s">
        <v>100</v>
      </c>
      <c r="Z25" s="21"/>
      <c r="AA25" s="5"/>
      <c r="AB25" s="1"/>
    </row>
    <row r="26" spans="1:28" ht="270">
      <c r="A26" s="4">
        <v>18</v>
      </c>
      <c r="B26" s="18" t="s">
        <v>181</v>
      </c>
      <c r="C26" s="18"/>
      <c r="D26" s="6" t="s">
        <v>21</v>
      </c>
      <c r="E26" s="7" t="s">
        <v>66</v>
      </c>
      <c r="F26" s="19" t="s">
        <v>101</v>
      </c>
      <c r="G26" s="19"/>
      <c r="H26" s="20" t="s">
        <v>9</v>
      </c>
      <c r="I26" s="20"/>
      <c r="J26" s="19" t="s">
        <v>10</v>
      </c>
      <c r="K26" s="19"/>
      <c r="L26" s="20" t="s">
        <v>24</v>
      </c>
      <c r="M26" s="20"/>
      <c r="N26" s="8" t="s">
        <v>25</v>
      </c>
      <c r="O26" s="6" t="s">
        <v>68</v>
      </c>
      <c r="P26" s="6" t="s">
        <v>102</v>
      </c>
      <c r="Q26" s="21" t="s">
        <v>103</v>
      </c>
      <c r="R26" s="21"/>
      <c r="S26" s="20" t="s">
        <v>16</v>
      </c>
      <c r="T26" s="20"/>
      <c r="U26" s="8" t="s">
        <v>104</v>
      </c>
      <c r="V26" s="21" t="s">
        <v>105</v>
      </c>
      <c r="W26" s="21"/>
      <c r="X26" s="6" t="s">
        <v>19</v>
      </c>
      <c r="Y26" s="21" t="s">
        <v>106</v>
      </c>
      <c r="Z26" s="21"/>
      <c r="AA26" s="5"/>
      <c r="AB26" s="1"/>
    </row>
    <row r="27" spans="1:28" ht="270">
      <c r="A27" s="4">
        <v>19</v>
      </c>
      <c r="B27" s="18" t="s">
        <v>181</v>
      </c>
      <c r="C27" s="18"/>
      <c r="D27" s="6" t="s">
        <v>21</v>
      </c>
      <c r="E27" s="7" t="s">
        <v>107</v>
      </c>
      <c r="F27" s="19" t="s">
        <v>108</v>
      </c>
      <c r="G27" s="19"/>
      <c r="H27" s="20" t="s">
        <v>9</v>
      </c>
      <c r="I27" s="20"/>
      <c r="J27" s="19" t="s">
        <v>10</v>
      </c>
      <c r="K27" s="19"/>
      <c r="L27" s="20" t="s">
        <v>24</v>
      </c>
      <c r="M27" s="20"/>
      <c r="N27" s="8" t="s">
        <v>25</v>
      </c>
      <c r="O27" s="6" t="s">
        <v>68</v>
      </c>
      <c r="P27" s="6" t="s">
        <v>109</v>
      </c>
      <c r="Q27" s="21" t="s">
        <v>110</v>
      </c>
      <c r="R27" s="21"/>
      <c r="S27" s="20" t="s">
        <v>111</v>
      </c>
      <c r="T27" s="20"/>
      <c r="U27" s="8" t="s">
        <v>112</v>
      </c>
      <c r="V27" s="21" t="s">
        <v>113</v>
      </c>
      <c r="W27" s="21"/>
      <c r="X27" s="6" t="s">
        <v>19</v>
      </c>
      <c r="Y27" s="21" t="s">
        <v>114</v>
      </c>
      <c r="Z27" s="21"/>
      <c r="AA27" s="5"/>
      <c r="AB27" s="1"/>
    </row>
    <row r="28" spans="1:28" ht="270">
      <c r="A28" s="9"/>
      <c r="B28" s="22" t="s">
        <v>115</v>
      </c>
      <c r="C28" s="22"/>
      <c r="D28" s="10" t="s">
        <v>116</v>
      </c>
      <c r="E28" s="11" t="s">
        <v>117</v>
      </c>
      <c r="F28" s="23" t="s">
        <v>118</v>
      </c>
      <c r="G28" s="23"/>
      <c r="H28" s="24" t="s">
        <v>35</v>
      </c>
      <c r="I28" s="24"/>
      <c r="J28" s="24"/>
      <c r="K28" s="24"/>
      <c r="L28" s="25" t="s">
        <v>119</v>
      </c>
      <c r="M28" s="25"/>
      <c r="N28" s="12" t="s">
        <v>120</v>
      </c>
      <c r="O28" s="10" t="s">
        <v>121</v>
      </c>
      <c r="P28" s="10" t="s">
        <v>122</v>
      </c>
      <c r="Q28" s="26" t="s">
        <v>123</v>
      </c>
      <c r="R28" s="26"/>
      <c r="S28" s="24" t="str">
        <f>CHAR(10)&amp;CHAR(13)&amp;CHAR(10)&amp;CHAR(13)</f>
        <v>
</v>
      </c>
      <c r="T28" s="24"/>
      <c r="U28" s="12" t="s">
        <v>124</v>
      </c>
      <c r="V28" s="26" t="s">
        <v>125</v>
      </c>
      <c r="W28" s="26"/>
      <c r="X28" s="10" t="s">
        <v>19</v>
      </c>
      <c r="Y28" s="26" t="s">
        <v>126</v>
      </c>
      <c r="Z28" s="26"/>
      <c r="AA28" s="9"/>
      <c r="AB28" s="1"/>
    </row>
    <row r="29" spans="1:28" ht="18" customHeight="1">
      <c r="A29" s="17" t="s">
        <v>127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"/>
    </row>
    <row r="30" spans="1:28" ht="270">
      <c r="A30" s="4">
        <v>20</v>
      </c>
      <c r="B30" s="18" t="s">
        <v>189</v>
      </c>
      <c r="C30" s="18"/>
      <c r="D30" s="6" t="s">
        <v>21</v>
      </c>
      <c r="E30" s="7" t="s">
        <v>66</v>
      </c>
      <c r="F30" s="19" t="s">
        <v>128</v>
      </c>
      <c r="G30" s="19"/>
      <c r="H30" s="20" t="s">
        <v>9</v>
      </c>
      <c r="I30" s="20"/>
      <c r="J30" s="19" t="s">
        <v>10</v>
      </c>
      <c r="K30" s="19"/>
      <c r="L30" s="20" t="s">
        <v>24</v>
      </c>
      <c r="M30" s="20"/>
      <c r="N30" s="8" t="s">
        <v>25</v>
      </c>
      <c r="O30" s="6" t="s">
        <v>68</v>
      </c>
      <c r="P30" s="6" t="s">
        <v>129</v>
      </c>
      <c r="Q30" s="21" t="s">
        <v>130</v>
      </c>
      <c r="R30" s="21"/>
      <c r="S30" s="20" t="s">
        <v>16</v>
      </c>
      <c r="T30" s="20"/>
      <c r="U30" s="8" t="s">
        <v>131</v>
      </c>
      <c r="V30" s="21" t="s">
        <v>132</v>
      </c>
      <c r="W30" s="21"/>
      <c r="X30" s="6" t="s">
        <v>19</v>
      </c>
      <c r="Y30" s="21" t="s">
        <v>133</v>
      </c>
      <c r="Z30" s="21"/>
      <c r="AA30" s="5"/>
      <c r="AB30" s="1"/>
    </row>
    <row r="31" spans="1:28" ht="270">
      <c r="A31" s="9"/>
      <c r="B31" s="22" t="s">
        <v>134</v>
      </c>
      <c r="C31" s="22"/>
      <c r="D31" s="10" t="s">
        <v>21</v>
      </c>
      <c r="E31" s="11" t="s">
        <v>135</v>
      </c>
      <c r="F31" s="23" t="s">
        <v>128</v>
      </c>
      <c r="G31" s="23"/>
      <c r="H31" s="24" t="s">
        <v>35</v>
      </c>
      <c r="I31" s="24"/>
      <c r="J31" s="24"/>
      <c r="K31" s="24"/>
      <c r="L31" s="25" t="s">
        <v>59</v>
      </c>
      <c r="M31" s="25"/>
      <c r="N31" s="12" t="s">
        <v>25</v>
      </c>
      <c r="O31" s="10" t="s">
        <v>68</v>
      </c>
      <c r="P31" s="10" t="s">
        <v>136</v>
      </c>
      <c r="Q31" s="26" t="s">
        <v>130</v>
      </c>
      <c r="R31" s="26"/>
      <c r="S31" s="24" t="str">
        <f>CHAR(10)&amp;CHAR(13)&amp;CHAR(10)&amp;CHAR(13)</f>
        <v>
</v>
      </c>
      <c r="T31" s="24"/>
      <c r="U31" s="12" t="s">
        <v>131</v>
      </c>
      <c r="V31" s="26" t="s">
        <v>132</v>
      </c>
      <c r="W31" s="26"/>
      <c r="X31" s="10" t="s">
        <v>19</v>
      </c>
      <c r="Y31" s="26" t="s">
        <v>133</v>
      </c>
      <c r="Z31" s="26"/>
      <c r="AA31" s="9"/>
      <c r="AB31" s="1"/>
    </row>
    <row r="32" spans="1:28" ht="18" customHeight="1">
      <c r="A32" s="17" t="s">
        <v>137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"/>
    </row>
    <row r="33" spans="1:28" ht="270">
      <c r="A33" s="4">
        <v>21</v>
      </c>
      <c r="B33" s="18" t="s">
        <v>190</v>
      </c>
      <c r="C33" s="18"/>
      <c r="D33" s="6" t="s">
        <v>21</v>
      </c>
      <c r="E33" s="7" t="s">
        <v>66</v>
      </c>
      <c r="F33" s="19" t="s">
        <v>138</v>
      </c>
      <c r="G33" s="19"/>
      <c r="H33" s="20" t="s">
        <v>9</v>
      </c>
      <c r="I33" s="20"/>
      <c r="J33" s="19" t="s">
        <v>10</v>
      </c>
      <c r="K33" s="19"/>
      <c r="L33" s="20" t="s">
        <v>24</v>
      </c>
      <c r="M33" s="20"/>
      <c r="N33" s="8" t="s">
        <v>25</v>
      </c>
      <c r="O33" s="6" t="s">
        <v>68</v>
      </c>
      <c r="P33" s="6" t="s">
        <v>139</v>
      </c>
      <c r="Q33" s="21" t="s">
        <v>140</v>
      </c>
      <c r="R33" s="21"/>
      <c r="S33" s="20" t="s">
        <v>16</v>
      </c>
      <c r="T33" s="20"/>
      <c r="U33" s="8" t="s">
        <v>141</v>
      </c>
      <c r="V33" s="21" t="s">
        <v>142</v>
      </c>
      <c r="W33" s="21"/>
      <c r="X33" s="6" t="s">
        <v>19</v>
      </c>
      <c r="Y33" s="21" t="s">
        <v>143</v>
      </c>
      <c r="Z33" s="21"/>
      <c r="AA33" s="5"/>
      <c r="AB33" s="1"/>
    </row>
    <row r="34" spans="1:28" ht="270">
      <c r="A34" s="4">
        <v>22</v>
      </c>
      <c r="B34" s="18" t="s">
        <v>190</v>
      </c>
      <c r="C34" s="18"/>
      <c r="D34" s="6" t="s">
        <v>21</v>
      </c>
      <c r="E34" s="7" t="s">
        <v>66</v>
      </c>
      <c r="F34" s="19" t="s">
        <v>138</v>
      </c>
      <c r="G34" s="19"/>
      <c r="H34" s="20" t="s">
        <v>9</v>
      </c>
      <c r="I34" s="20"/>
      <c r="J34" s="19" t="s">
        <v>10</v>
      </c>
      <c r="K34" s="19"/>
      <c r="L34" s="20" t="s">
        <v>24</v>
      </c>
      <c r="M34" s="20"/>
      <c r="N34" s="8" t="s">
        <v>25</v>
      </c>
      <c r="O34" s="6" t="s">
        <v>68</v>
      </c>
      <c r="P34" s="6" t="s">
        <v>139</v>
      </c>
      <c r="Q34" s="21" t="s">
        <v>140</v>
      </c>
      <c r="R34" s="21"/>
      <c r="S34" s="20" t="s">
        <v>16</v>
      </c>
      <c r="T34" s="20"/>
      <c r="U34" s="8" t="s">
        <v>141</v>
      </c>
      <c r="V34" s="21" t="s">
        <v>142</v>
      </c>
      <c r="W34" s="21"/>
      <c r="X34" s="6" t="s">
        <v>19</v>
      </c>
      <c r="Y34" s="21" t="s">
        <v>143</v>
      </c>
      <c r="Z34" s="21"/>
      <c r="AA34" s="5"/>
      <c r="AB34" s="1"/>
    </row>
    <row r="35" spans="1:28" ht="270">
      <c r="A35" s="4">
        <v>23</v>
      </c>
      <c r="B35" s="18" t="s">
        <v>190</v>
      </c>
      <c r="C35" s="18"/>
      <c r="D35" s="6" t="s">
        <v>21</v>
      </c>
      <c r="E35" s="7" t="s">
        <v>66</v>
      </c>
      <c r="F35" s="19" t="s">
        <v>138</v>
      </c>
      <c r="G35" s="19"/>
      <c r="H35" s="20" t="s">
        <v>9</v>
      </c>
      <c r="I35" s="20"/>
      <c r="J35" s="19" t="s">
        <v>10</v>
      </c>
      <c r="K35" s="19"/>
      <c r="L35" s="20" t="s">
        <v>24</v>
      </c>
      <c r="M35" s="20"/>
      <c r="N35" s="8" t="s">
        <v>25</v>
      </c>
      <c r="O35" s="6" t="s">
        <v>68</v>
      </c>
      <c r="P35" s="6" t="s">
        <v>139</v>
      </c>
      <c r="Q35" s="21" t="s">
        <v>140</v>
      </c>
      <c r="R35" s="21"/>
      <c r="S35" s="20" t="s">
        <v>16</v>
      </c>
      <c r="T35" s="20"/>
      <c r="U35" s="8" t="s">
        <v>141</v>
      </c>
      <c r="V35" s="21" t="s">
        <v>142</v>
      </c>
      <c r="W35" s="21"/>
      <c r="X35" s="6" t="s">
        <v>19</v>
      </c>
      <c r="Y35" s="21" t="s">
        <v>143</v>
      </c>
      <c r="Z35" s="21"/>
      <c r="AA35" s="5"/>
      <c r="AB35" s="1"/>
    </row>
    <row r="36" spans="1:28" ht="270">
      <c r="A36" s="4">
        <v>24</v>
      </c>
      <c r="B36" s="18" t="s">
        <v>190</v>
      </c>
      <c r="C36" s="18"/>
      <c r="D36" s="6" t="s">
        <v>21</v>
      </c>
      <c r="E36" s="7" t="s">
        <v>66</v>
      </c>
      <c r="F36" s="19" t="s">
        <v>138</v>
      </c>
      <c r="G36" s="19"/>
      <c r="H36" s="20" t="s">
        <v>9</v>
      </c>
      <c r="I36" s="20"/>
      <c r="J36" s="19" t="s">
        <v>10</v>
      </c>
      <c r="K36" s="19"/>
      <c r="L36" s="20" t="s">
        <v>24</v>
      </c>
      <c r="M36" s="20"/>
      <c r="N36" s="8" t="s">
        <v>25</v>
      </c>
      <c r="O36" s="6" t="s">
        <v>68</v>
      </c>
      <c r="P36" s="6" t="s">
        <v>139</v>
      </c>
      <c r="Q36" s="21" t="s">
        <v>140</v>
      </c>
      <c r="R36" s="21"/>
      <c r="S36" s="20" t="s">
        <v>16</v>
      </c>
      <c r="T36" s="20"/>
      <c r="U36" s="8" t="s">
        <v>141</v>
      </c>
      <c r="V36" s="21" t="s">
        <v>142</v>
      </c>
      <c r="W36" s="21"/>
      <c r="X36" s="6" t="s">
        <v>19</v>
      </c>
      <c r="Y36" s="21" t="s">
        <v>143</v>
      </c>
      <c r="Z36" s="21"/>
      <c r="AA36" s="5"/>
      <c r="AB36" s="1"/>
    </row>
    <row r="37" spans="1:28" ht="270">
      <c r="A37" s="4">
        <v>25</v>
      </c>
      <c r="B37" s="18" t="s">
        <v>190</v>
      </c>
      <c r="C37" s="18"/>
      <c r="D37" s="6" t="s">
        <v>21</v>
      </c>
      <c r="E37" s="7" t="s">
        <v>66</v>
      </c>
      <c r="F37" s="19" t="s">
        <v>138</v>
      </c>
      <c r="G37" s="19"/>
      <c r="H37" s="20" t="s">
        <v>9</v>
      </c>
      <c r="I37" s="20"/>
      <c r="J37" s="19" t="s">
        <v>10</v>
      </c>
      <c r="K37" s="19"/>
      <c r="L37" s="20" t="s">
        <v>24</v>
      </c>
      <c r="M37" s="20"/>
      <c r="N37" s="8" t="s">
        <v>25</v>
      </c>
      <c r="O37" s="6" t="s">
        <v>68</v>
      </c>
      <c r="P37" s="6" t="s">
        <v>139</v>
      </c>
      <c r="Q37" s="21" t="s">
        <v>140</v>
      </c>
      <c r="R37" s="21"/>
      <c r="S37" s="20" t="s">
        <v>16</v>
      </c>
      <c r="T37" s="20"/>
      <c r="U37" s="8" t="s">
        <v>141</v>
      </c>
      <c r="V37" s="21" t="s">
        <v>142</v>
      </c>
      <c r="W37" s="21"/>
      <c r="X37" s="6" t="s">
        <v>144</v>
      </c>
      <c r="Y37" s="21" t="s">
        <v>145</v>
      </c>
      <c r="Z37" s="21"/>
      <c r="AA37" s="5"/>
      <c r="AB37" s="1"/>
    </row>
    <row r="38" spans="1:28" ht="270">
      <c r="A38" s="9"/>
      <c r="B38" s="22" t="s">
        <v>146</v>
      </c>
      <c r="C38" s="22"/>
      <c r="D38" s="10" t="s">
        <v>147</v>
      </c>
      <c r="E38" s="11" t="s">
        <v>148</v>
      </c>
      <c r="F38" s="23" t="s">
        <v>149</v>
      </c>
      <c r="G38" s="23"/>
      <c r="H38" s="24" t="s">
        <v>35</v>
      </c>
      <c r="I38" s="24"/>
      <c r="J38" s="24"/>
      <c r="K38" s="24"/>
      <c r="L38" s="25" t="s">
        <v>59</v>
      </c>
      <c r="M38" s="25"/>
      <c r="N38" s="12" t="s">
        <v>25</v>
      </c>
      <c r="O38" s="10" t="s">
        <v>150</v>
      </c>
      <c r="P38" s="10" t="s">
        <v>151</v>
      </c>
      <c r="Q38" s="26" t="s">
        <v>152</v>
      </c>
      <c r="R38" s="26"/>
      <c r="S38" s="24" t="str">
        <f>CHAR(10)&amp;CHAR(13)&amp;CHAR(10)&amp;CHAR(13)</f>
        <v>
</v>
      </c>
      <c r="T38" s="24"/>
      <c r="U38" s="12" t="s">
        <v>153</v>
      </c>
      <c r="V38" s="26" t="s">
        <v>154</v>
      </c>
      <c r="W38" s="26"/>
      <c r="X38" s="10" t="s">
        <v>144</v>
      </c>
      <c r="Y38" s="26" t="s">
        <v>155</v>
      </c>
      <c r="Z38" s="26"/>
      <c r="AA38" s="9"/>
      <c r="AB38" s="1"/>
    </row>
    <row r="39" spans="1:28" ht="18" customHeight="1">
      <c r="A39" s="17" t="s">
        <v>156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"/>
    </row>
    <row r="40" spans="1:28" ht="270">
      <c r="A40" s="4">
        <v>26</v>
      </c>
      <c r="B40" s="18" t="s">
        <v>191</v>
      </c>
      <c r="C40" s="18"/>
      <c r="D40" s="6" t="s">
        <v>43</v>
      </c>
      <c r="E40" s="7" t="s">
        <v>44</v>
      </c>
      <c r="F40" s="19" t="s">
        <v>45</v>
      </c>
      <c r="G40" s="19"/>
      <c r="H40" s="20" t="s">
        <v>9</v>
      </c>
      <c r="I40" s="20"/>
      <c r="J40" s="19" t="s">
        <v>10</v>
      </c>
      <c r="K40" s="19"/>
      <c r="L40" s="20" t="s">
        <v>24</v>
      </c>
      <c r="M40" s="20"/>
      <c r="N40" s="8" t="s">
        <v>25</v>
      </c>
      <c r="O40" s="6" t="s">
        <v>13</v>
      </c>
      <c r="P40" s="6" t="s">
        <v>157</v>
      </c>
      <c r="Q40" s="21" t="s">
        <v>52</v>
      </c>
      <c r="R40" s="21"/>
      <c r="S40" s="20" t="s">
        <v>16</v>
      </c>
      <c r="T40" s="20"/>
      <c r="U40" s="8" t="s">
        <v>53</v>
      </c>
      <c r="V40" s="21" t="s">
        <v>158</v>
      </c>
      <c r="W40" s="21"/>
      <c r="X40" s="6" t="s">
        <v>19</v>
      </c>
      <c r="Y40" s="21" t="s">
        <v>159</v>
      </c>
      <c r="Z40" s="21"/>
      <c r="AA40" s="5"/>
      <c r="AB40" s="1"/>
    </row>
    <row r="41" spans="1:28" ht="270">
      <c r="A41" s="4">
        <v>27</v>
      </c>
      <c r="B41" s="18" t="s">
        <v>191</v>
      </c>
      <c r="C41" s="18"/>
      <c r="D41" s="6" t="s">
        <v>43</v>
      </c>
      <c r="E41" s="7" t="s">
        <v>44</v>
      </c>
      <c r="F41" s="19" t="s">
        <v>45</v>
      </c>
      <c r="G41" s="19"/>
      <c r="H41" s="20" t="s">
        <v>9</v>
      </c>
      <c r="I41" s="20"/>
      <c r="J41" s="19" t="s">
        <v>10</v>
      </c>
      <c r="K41" s="19"/>
      <c r="L41" s="20" t="s">
        <v>24</v>
      </c>
      <c r="M41" s="20"/>
      <c r="N41" s="8" t="s">
        <v>25</v>
      </c>
      <c r="O41" s="6" t="s">
        <v>13</v>
      </c>
      <c r="P41" s="6" t="s">
        <v>157</v>
      </c>
      <c r="Q41" s="21" t="s">
        <v>52</v>
      </c>
      <c r="R41" s="21"/>
      <c r="S41" s="20" t="s">
        <v>16</v>
      </c>
      <c r="T41" s="20"/>
      <c r="U41" s="8" t="s">
        <v>53</v>
      </c>
      <c r="V41" s="21" t="s">
        <v>158</v>
      </c>
      <c r="W41" s="21"/>
      <c r="X41" s="6" t="s">
        <v>19</v>
      </c>
      <c r="Y41" s="21" t="s">
        <v>160</v>
      </c>
      <c r="Z41" s="21"/>
      <c r="AA41" s="5"/>
      <c r="AB41" s="1"/>
    </row>
    <row r="42" spans="1:28" ht="270">
      <c r="A42" s="4">
        <v>28</v>
      </c>
      <c r="B42" s="18" t="s">
        <v>191</v>
      </c>
      <c r="C42" s="18"/>
      <c r="D42" s="6" t="s">
        <v>43</v>
      </c>
      <c r="E42" s="7" t="s">
        <v>44</v>
      </c>
      <c r="F42" s="19" t="s">
        <v>45</v>
      </c>
      <c r="G42" s="19"/>
      <c r="H42" s="20" t="s">
        <v>9</v>
      </c>
      <c r="I42" s="20"/>
      <c r="J42" s="19" t="s">
        <v>10</v>
      </c>
      <c r="K42" s="19"/>
      <c r="L42" s="20" t="s">
        <v>24</v>
      </c>
      <c r="M42" s="20"/>
      <c r="N42" s="8" t="s">
        <v>25</v>
      </c>
      <c r="O42" s="6" t="s">
        <v>13</v>
      </c>
      <c r="P42" s="6" t="s">
        <v>157</v>
      </c>
      <c r="Q42" s="21" t="s">
        <v>52</v>
      </c>
      <c r="R42" s="21"/>
      <c r="S42" s="20" t="s">
        <v>16</v>
      </c>
      <c r="T42" s="20"/>
      <c r="U42" s="8" t="s">
        <v>53</v>
      </c>
      <c r="V42" s="21" t="s">
        <v>158</v>
      </c>
      <c r="W42" s="21"/>
      <c r="X42" s="6" t="s">
        <v>19</v>
      </c>
      <c r="Y42" s="21" t="s">
        <v>159</v>
      </c>
      <c r="Z42" s="21"/>
      <c r="AA42" s="5"/>
      <c r="AB42" s="1"/>
    </row>
    <row r="43" spans="1:28" ht="270">
      <c r="A43" s="4">
        <v>29</v>
      </c>
      <c r="B43" s="18" t="s">
        <v>191</v>
      </c>
      <c r="C43" s="18"/>
      <c r="D43" s="6" t="s">
        <v>43</v>
      </c>
      <c r="E43" s="7" t="s">
        <v>44</v>
      </c>
      <c r="F43" s="19" t="s">
        <v>45</v>
      </c>
      <c r="G43" s="19"/>
      <c r="H43" s="20" t="s">
        <v>9</v>
      </c>
      <c r="I43" s="20"/>
      <c r="J43" s="19" t="s">
        <v>10</v>
      </c>
      <c r="K43" s="19"/>
      <c r="L43" s="20" t="s">
        <v>24</v>
      </c>
      <c r="M43" s="20"/>
      <c r="N43" s="8" t="s">
        <v>25</v>
      </c>
      <c r="O43" s="6" t="s">
        <v>13</v>
      </c>
      <c r="P43" s="6" t="s">
        <v>157</v>
      </c>
      <c r="Q43" s="21" t="s">
        <v>52</v>
      </c>
      <c r="R43" s="21"/>
      <c r="S43" s="20" t="s">
        <v>16</v>
      </c>
      <c r="T43" s="20"/>
      <c r="U43" s="8" t="s">
        <v>53</v>
      </c>
      <c r="V43" s="21" t="s">
        <v>158</v>
      </c>
      <c r="W43" s="21"/>
      <c r="X43" s="6" t="s">
        <v>19</v>
      </c>
      <c r="Y43" s="21" t="s">
        <v>159</v>
      </c>
      <c r="Z43" s="21"/>
      <c r="AA43" s="5"/>
      <c r="AB43" s="1"/>
    </row>
    <row r="44" spans="1:28" ht="270">
      <c r="A44" s="4">
        <v>30</v>
      </c>
      <c r="B44" s="18" t="s">
        <v>191</v>
      </c>
      <c r="C44" s="18"/>
      <c r="D44" s="6" t="s">
        <v>43</v>
      </c>
      <c r="E44" s="7" t="s">
        <v>44</v>
      </c>
      <c r="F44" s="19" t="s">
        <v>45</v>
      </c>
      <c r="G44" s="19"/>
      <c r="H44" s="20" t="s">
        <v>9</v>
      </c>
      <c r="I44" s="20"/>
      <c r="J44" s="19" t="s">
        <v>10</v>
      </c>
      <c r="K44" s="19"/>
      <c r="L44" s="20" t="s">
        <v>24</v>
      </c>
      <c r="M44" s="20"/>
      <c r="N44" s="8" t="s">
        <v>25</v>
      </c>
      <c r="O44" s="6" t="s">
        <v>13</v>
      </c>
      <c r="P44" s="6" t="s">
        <v>157</v>
      </c>
      <c r="Q44" s="21" t="s">
        <v>52</v>
      </c>
      <c r="R44" s="21"/>
      <c r="S44" s="20" t="s">
        <v>16</v>
      </c>
      <c r="T44" s="20"/>
      <c r="U44" s="8" t="s">
        <v>53</v>
      </c>
      <c r="V44" s="21" t="s">
        <v>158</v>
      </c>
      <c r="W44" s="21"/>
      <c r="X44" s="6" t="s">
        <v>19</v>
      </c>
      <c r="Y44" s="21" t="s">
        <v>159</v>
      </c>
      <c r="Z44" s="21"/>
      <c r="AA44" s="5"/>
      <c r="AB44" s="1"/>
    </row>
    <row r="45" spans="1:28" ht="270">
      <c r="A45" s="4">
        <v>31</v>
      </c>
      <c r="B45" s="18" t="s">
        <v>191</v>
      </c>
      <c r="C45" s="18"/>
      <c r="D45" s="6" t="s">
        <v>43</v>
      </c>
      <c r="E45" s="7" t="s">
        <v>44</v>
      </c>
      <c r="F45" s="19" t="s">
        <v>45</v>
      </c>
      <c r="G45" s="19"/>
      <c r="H45" s="20" t="s">
        <v>9</v>
      </c>
      <c r="I45" s="20"/>
      <c r="J45" s="19" t="s">
        <v>10</v>
      </c>
      <c r="K45" s="19"/>
      <c r="L45" s="20" t="s">
        <v>24</v>
      </c>
      <c r="M45" s="20"/>
      <c r="N45" s="8" t="s">
        <v>25</v>
      </c>
      <c r="O45" s="6" t="s">
        <v>13</v>
      </c>
      <c r="P45" s="6" t="s">
        <v>157</v>
      </c>
      <c r="Q45" s="21" t="s">
        <v>52</v>
      </c>
      <c r="R45" s="21"/>
      <c r="S45" s="20" t="s">
        <v>16</v>
      </c>
      <c r="T45" s="20"/>
      <c r="U45" s="8" t="s">
        <v>53</v>
      </c>
      <c r="V45" s="21" t="s">
        <v>158</v>
      </c>
      <c r="W45" s="21"/>
      <c r="X45" s="6" t="s">
        <v>19</v>
      </c>
      <c r="Y45" s="21" t="s">
        <v>159</v>
      </c>
      <c r="Z45" s="21"/>
      <c r="AA45" s="5"/>
      <c r="AB45" s="1"/>
    </row>
    <row r="46" spans="1:28" ht="270">
      <c r="A46" s="4">
        <v>32</v>
      </c>
      <c r="B46" s="18" t="s">
        <v>191</v>
      </c>
      <c r="C46" s="18"/>
      <c r="D46" s="6" t="s">
        <v>43</v>
      </c>
      <c r="E46" s="7" t="s">
        <v>44</v>
      </c>
      <c r="F46" s="19" t="s">
        <v>45</v>
      </c>
      <c r="G46" s="19"/>
      <c r="H46" s="20" t="s">
        <v>9</v>
      </c>
      <c r="I46" s="20"/>
      <c r="J46" s="19" t="s">
        <v>10</v>
      </c>
      <c r="K46" s="19"/>
      <c r="L46" s="20" t="s">
        <v>24</v>
      </c>
      <c r="M46" s="20"/>
      <c r="N46" s="8" t="s">
        <v>25</v>
      </c>
      <c r="O46" s="6" t="s">
        <v>13</v>
      </c>
      <c r="P46" s="6" t="s">
        <v>157</v>
      </c>
      <c r="Q46" s="21" t="s">
        <v>52</v>
      </c>
      <c r="R46" s="21"/>
      <c r="S46" s="20" t="s">
        <v>16</v>
      </c>
      <c r="T46" s="20"/>
      <c r="U46" s="8" t="s">
        <v>53</v>
      </c>
      <c r="V46" s="21" t="s">
        <v>158</v>
      </c>
      <c r="W46" s="21"/>
      <c r="X46" s="6" t="s">
        <v>19</v>
      </c>
      <c r="Y46" s="21" t="s">
        <v>159</v>
      </c>
      <c r="Z46" s="21"/>
      <c r="AA46" s="5"/>
      <c r="AB46" s="1"/>
    </row>
    <row r="47" spans="1:28" ht="270">
      <c r="A47" s="4">
        <v>33</v>
      </c>
      <c r="B47" s="18" t="s">
        <v>191</v>
      </c>
      <c r="C47" s="18"/>
      <c r="D47" s="6" t="s">
        <v>43</v>
      </c>
      <c r="E47" s="7" t="s">
        <v>44</v>
      </c>
      <c r="F47" s="19" t="s">
        <v>45</v>
      </c>
      <c r="G47" s="19"/>
      <c r="H47" s="20" t="s">
        <v>9</v>
      </c>
      <c r="I47" s="20"/>
      <c r="J47" s="19" t="s">
        <v>10</v>
      </c>
      <c r="K47" s="19"/>
      <c r="L47" s="20" t="s">
        <v>24</v>
      </c>
      <c r="M47" s="20"/>
      <c r="N47" s="8" t="s">
        <v>25</v>
      </c>
      <c r="O47" s="6" t="s">
        <v>13</v>
      </c>
      <c r="P47" s="6" t="s">
        <v>157</v>
      </c>
      <c r="Q47" s="21" t="s">
        <v>52</v>
      </c>
      <c r="R47" s="21"/>
      <c r="S47" s="20" t="s">
        <v>16</v>
      </c>
      <c r="T47" s="20"/>
      <c r="U47" s="8" t="s">
        <v>53</v>
      </c>
      <c r="V47" s="21" t="s">
        <v>158</v>
      </c>
      <c r="W47" s="21"/>
      <c r="X47" s="6" t="s">
        <v>19</v>
      </c>
      <c r="Y47" s="21" t="s">
        <v>159</v>
      </c>
      <c r="Z47" s="21"/>
      <c r="AA47" s="5"/>
      <c r="AB47" s="1"/>
    </row>
    <row r="48" spans="1:28" ht="270">
      <c r="A48" s="9"/>
      <c r="B48" s="22" t="s">
        <v>161</v>
      </c>
      <c r="C48" s="22"/>
      <c r="D48" s="10" t="s">
        <v>162</v>
      </c>
      <c r="E48" s="11" t="s">
        <v>58</v>
      </c>
      <c r="F48" s="23" t="s">
        <v>45</v>
      </c>
      <c r="G48" s="23"/>
      <c r="H48" s="24" t="s">
        <v>35</v>
      </c>
      <c r="I48" s="24"/>
      <c r="J48" s="24"/>
      <c r="K48" s="24"/>
      <c r="L48" s="25" t="s">
        <v>59</v>
      </c>
      <c r="M48" s="25"/>
      <c r="N48" s="12" t="s">
        <v>25</v>
      </c>
      <c r="O48" s="10" t="s">
        <v>13</v>
      </c>
      <c r="P48" s="10" t="s">
        <v>163</v>
      </c>
      <c r="Q48" s="26" t="s">
        <v>52</v>
      </c>
      <c r="R48" s="26"/>
      <c r="S48" s="24" t="str">
        <f>CHAR(10)&amp;CHAR(13)&amp;CHAR(10)&amp;CHAR(13)</f>
        <v>
</v>
      </c>
      <c r="T48" s="24"/>
      <c r="U48" s="12" t="s">
        <v>53</v>
      </c>
      <c r="V48" s="26" t="s">
        <v>164</v>
      </c>
      <c r="W48" s="26"/>
      <c r="X48" s="10" t="s">
        <v>19</v>
      </c>
      <c r="Y48" s="26" t="s">
        <v>165</v>
      </c>
      <c r="Z48" s="26"/>
      <c r="AA48" s="9"/>
      <c r="AB48" s="1"/>
    </row>
    <row r="49" spans="1:28" ht="270">
      <c r="A49" s="3"/>
      <c r="B49" s="29" t="s">
        <v>166</v>
      </c>
      <c r="C49" s="29"/>
      <c r="D49" s="10" t="s">
        <v>167</v>
      </c>
      <c r="E49" s="11" t="s">
        <v>168</v>
      </c>
      <c r="F49" s="23" t="s">
        <v>169</v>
      </c>
      <c r="G49" s="23"/>
      <c r="H49" s="24" t="s">
        <v>35</v>
      </c>
      <c r="I49" s="24"/>
      <c r="J49" s="24"/>
      <c r="K49" s="24"/>
      <c r="L49" s="25" t="s">
        <v>170</v>
      </c>
      <c r="M49" s="25"/>
      <c r="N49" s="12" t="s">
        <v>171</v>
      </c>
      <c r="O49" s="10" t="s">
        <v>172</v>
      </c>
      <c r="P49" s="10" t="s">
        <v>173</v>
      </c>
      <c r="Q49" s="26" t="s">
        <v>174</v>
      </c>
      <c r="R49" s="26"/>
      <c r="S49" s="24" t="str">
        <f>CHAR(10)&amp;CHAR(13)&amp;CHAR(10)&amp;CHAR(13)</f>
        <v>
</v>
      </c>
      <c r="T49" s="24"/>
      <c r="U49" s="13" t="s">
        <v>175</v>
      </c>
      <c r="V49" s="26" t="s">
        <v>176</v>
      </c>
      <c r="W49" s="26"/>
      <c r="X49" s="10" t="s">
        <v>144</v>
      </c>
      <c r="Y49" s="26" t="s">
        <v>177</v>
      </c>
      <c r="Z49" s="26"/>
      <c r="AA49" s="5"/>
      <c r="AB49" s="1"/>
    </row>
    <row r="50" spans="1:28" ht="13.5" customHeight="1">
      <c r="A50" s="1"/>
      <c r="B50" s="1"/>
      <c r="C50" s="14" t="s">
        <v>178</v>
      </c>
      <c r="D50" s="14"/>
      <c r="E50" s="14"/>
      <c r="F50" s="14"/>
      <c r="G50" s="14"/>
      <c r="H50" s="14"/>
      <c r="I50" s="14"/>
      <c r="J50" s="14"/>
      <c r="K50" s="1"/>
      <c r="L50" s="1"/>
      <c r="M50" s="27" t="s">
        <v>178</v>
      </c>
      <c r="N50" s="27"/>
      <c r="O50" s="27"/>
      <c r="P50" s="27"/>
      <c r="Q50" s="27"/>
      <c r="R50" s="1"/>
      <c r="S50" s="1"/>
      <c r="T50" s="28" t="s">
        <v>178</v>
      </c>
      <c r="U50" s="28"/>
      <c r="V50" s="28"/>
      <c r="W50" s="28"/>
      <c r="X50" s="28"/>
      <c r="Y50" s="28"/>
      <c r="Z50" s="1"/>
      <c r="AA50" s="1"/>
      <c r="AB50" s="1"/>
    </row>
  </sheetData>
  <sheetProtection/>
  <mergeCells count="372">
    <mergeCell ref="V49:W49"/>
    <mergeCell ref="Y49:Z49"/>
    <mergeCell ref="C50:J50"/>
    <mergeCell ref="M50:Q50"/>
    <mergeCell ref="T50:Y50"/>
    <mergeCell ref="B49:C49"/>
    <mergeCell ref="F49:G49"/>
    <mergeCell ref="H49:K49"/>
    <mergeCell ref="L49:M49"/>
    <mergeCell ref="Q49:R49"/>
    <mergeCell ref="S49:T49"/>
    <mergeCell ref="Y47:Z47"/>
    <mergeCell ref="B48:C48"/>
    <mergeCell ref="F48:G48"/>
    <mergeCell ref="H48:K48"/>
    <mergeCell ref="L48:M48"/>
    <mergeCell ref="Q48:R48"/>
    <mergeCell ref="S48:T48"/>
    <mergeCell ref="V48:W48"/>
    <mergeCell ref="Y48:Z48"/>
    <mergeCell ref="V46:W46"/>
    <mergeCell ref="Y46:Z46"/>
    <mergeCell ref="B47:C47"/>
    <mergeCell ref="F47:G47"/>
    <mergeCell ref="H47:I47"/>
    <mergeCell ref="J47:K47"/>
    <mergeCell ref="L47:M47"/>
    <mergeCell ref="Q47:R47"/>
    <mergeCell ref="S47:T47"/>
    <mergeCell ref="V47:W47"/>
    <mergeCell ref="S45:T45"/>
    <mergeCell ref="V45:W45"/>
    <mergeCell ref="Y45:Z45"/>
    <mergeCell ref="B46:C46"/>
    <mergeCell ref="F46:G46"/>
    <mergeCell ref="H46:I46"/>
    <mergeCell ref="J46:K46"/>
    <mergeCell ref="L46:M46"/>
    <mergeCell ref="Q46:R46"/>
    <mergeCell ref="S46:T46"/>
    <mergeCell ref="B45:C45"/>
    <mergeCell ref="F45:G45"/>
    <mergeCell ref="H45:I45"/>
    <mergeCell ref="J45:K45"/>
    <mergeCell ref="L45:M45"/>
    <mergeCell ref="Q45:R45"/>
    <mergeCell ref="Y43:Z43"/>
    <mergeCell ref="B44:C44"/>
    <mergeCell ref="F44:G44"/>
    <mergeCell ref="H44:I44"/>
    <mergeCell ref="J44:K44"/>
    <mergeCell ref="L44:M44"/>
    <mergeCell ref="Q44:R44"/>
    <mergeCell ref="S44:T44"/>
    <mergeCell ref="V44:W44"/>
    <mergeCell ref="Y44:Z44"/>
    <mergeCell ref="V42:W42"/>
    <mergeCell ref="Y42:Z42"/>
    <mergeCell ref="B43:C43"/>
    <mergeCell ref="F43:G43"/>
    <mergeCell ref="H43:I43"/>
    <mergeCell ref="J43:K43"/>
    <mergeCell ref="L43:M43"/>
    <mergeCell ref="Q43:R43"/>
    <mergeCell ref="S43:T43"/>
    <mergeCell ref="V43:W43"/>
    <mergeCell ref="S41:T41"/>
    <mergeCell ref="V41:W41"/>
    <mergeCell ref="Y41:Z41"/>
    <mergeCell ref="B42:C42"/>
    <mergeCell ref="F42:G42"/>
    <mergeCell ref="H42:I42"/>
    <mergeCell ref="J42:K42"/>
    <mergeCell ref="L42:M42"/>
    <mergeCell ref="Q42:R42"/>
    <mergeCell ref="S42:T42"/>
    <mergeCell ref="B41:C41"/>
    <mergeCell ref="F41:G41"/>
    <mergeCell ref="H41:I41"/>
    <mergeCell ref="J41:K41"/>
    <mergeCell ref="L41:M41"/>
    <mergeCell ref="Q41:R41"/>
    <mergeCell ref="A39:AA39"/>
    <mergeCell ref="B40:C40"/>
    <mergeCell ref="F40:G40"/>
    <mergeCell ref="H40:I40"/>
    <mergeCell ref="J40:K40"/>
    <mergeCell ref="L40:M40"/>
    <mergeCell ref="Q40:R40"/>
    <mergeCell ref="S40:T40"/>
    <mergeCell ref="V40:W40"/>
    <mergeCell ref="Y40:Z40"/>
    <mergeCell ref="V37:W37"/>
    <mergeCell ref="Y37:Z37"/>
    <mergeCell ref="B38:C38"/>
    <mergeCell ref="F38:G38"/>
    <mergeCell ref="H38:K38"/>
    <mergeCell ref="L38:M38"/>
    <mergeCell ref="Q38:R38"/>
    <mergeCell ref="S38:T38"/>
    <mergeCell ref="V38:W38"/>
    <mergeCell ref="Y38:Z38"/>
    <mergeCell ref="S36:T36"/>
    <mergeCell ref="V36:W36"/>
    <mergeCell ref="Y36:Z36"/>
    <mergeCell ref="B37:C37"/>
    <mergeCell ref="F37:G37"/>
    <mergeCell ref="H37:I37"/>
    <mergeCell ref="J37:K37"/>
    <mergeCell ref="L37:M37"/>
    <mergeCell ref="Q37:R37"/>
    <mergeCell ref="S37:T37"/>
    <mergeCell ref="B36:C36"/>
    <mergeCell ref="F36:G36"/>
    <mergeCell ref="H36:I36"/>
    <mergeCell ref="J36:K36"/>
    <mergeCell ref="L36:M36"/>
    <mergeCell ref="Q36:R36"/>
    <mergeCell ref="Y34:Z34"/>
    <mergeCell ref="B35:C35"/>
    <mergeCell ref="F35:G35"/>
    <mergeCell ref="H35:I35"/>
    <mergeCell ref="J35:K35"/>
    <mergeCell ref="L35:M35"/>
    <mergeCell ref="Q35:R35"/>
    <mergeCell ref="S35:T35"/>
    <mergeCell ref="V35:W35"/>
    <mergeCell ref="Y35:Z35"/>
    <mergeCell ref="V33:W33"/>
    <mergeCell ref="Y33:Z33"/>
    <mergeCell ref="B34:C34"/>
    <mergeCell ref="F34:G34"/>
    <mergeCell ref="H34:I34"/>
    <mergeCell ref="J34:K34"/>
    <mergeCell ref="L34:M34"/>
    <mergeCell ref="Q34:R34"/>
    <mergeCell ref="S34:T34"/>
    <mergeCell ref="V34:W34"/>
    <mergeCell ref="V31:W31"/>
    <mergeCell ref="Y31:Z31"/>
    <mergeCell ref="A32:AA32"/>
    <mergeCell ref="B33:C33"/>
    <mergeCell ref="F33:G33"/>
    <mergeCell ref="H33:I33"/>
    <mergeCell ref="J33:K33"/>
    <mergeCell ref="L33:M33"/>
    <mergeCell ref="Q33:R33"/>
    <mergeCell ref="S33:T33"/>
    <mergeCell ref="B31:C31"/>
    <mergeCell ref="F31:G31"/>
    <mergeCell ref="H31:K31"/>
    <mergeCell ref="L31:M31"/>
    <mergeCell ref="Q31:R31"/>
    <mergeCell ref="S31:T31"/>
    <mergeCell ref="A29:AA29"/>
    <mergeCell ref="B30:C30"/>
    <mergeCell ref="F30:G30"/>
    <mergeCell ref="H30:I30"/>
    <mergeCell ref="J30:K30"/>
    <mergeCell ref="L30:M30"/>
    <mergeCell ref="Q30:R30"/>
    <mergeCell ref="S30:T30"/>
    <mergeCell ref="V30:W30"/>
    <mergeCell ref="Y30:Z30"/>
    <mergeCell ref="Y27:Z27"/>
    <mergeCell ref="B28:C28"/>
    <mergeCell ref="F28:G28"/>
    <mergeCell ref="H28:K28"/>
    <mergeCell ref="L28:M28"/>
    <mergeCell ref="Q28:R28"/>
    <mergeCell ref="S28:T28"/>
    <mergeCell ref="V28:W28"/>
    <mergeCell ref="Y28:Z28"/>
    <mergeCell ref="V26:W26"/>
    <mergeCell ref="Y26:Z26"/>
    <mergeCell ref="B27:C27"/>
    <mergeCell ref="F27:G27"/>
    <mergeCell ref="H27:I27"/>
    <mergeCell ref="J27:K27"/>
    <mergeCell ref="L27:M27"/>
    <mergeCell ref="Q27:R27"/>
    <mergeCell ref="S27:T27"/>
    <mergeCell ref="V27:W27"/>
    <mergeCell ref="S25:T25"/>
    <mergeCell ref="V25:W25"/>
    <mergeCell ref="Y25:Z25"/>
    <mergeCell ref="B26:C26"/>
    <mergeCell ref="F26:G26"/>
    <mergeCell ref="H26:I26"/>
    <mergeCell ref="J26:K26"/>
    <mergeCell ref="L26:M26"/>
    <mergeCell ref="Q26:R26"/>
    <mergeCell ref="S26:T26"/>
    <mergeCell ref="B25:C25"/>
    <mergeCell ref="F25:G25"/>
    <mergeCell ref="H25:I25"/>
    <mergeCell ref="J25:K25"/>
    <mergeCell ref="L25:M25"/>
    <mergeCell ref="Q25:R25"/>
    <mergeCell ref="Y23:Z23"/>
    <mergeCell ref="B24:C24"/>
    <mergeCell ref="F24:G24"/>
    <mergeCell ref="H24:I24"/>
    <mergeCell ref="J24:K24"/>
    <mergeCell ref="L24:M24"/>
    <mergeCell ref="Q24:R24"/>
    <mergeCell ref="S24:T24"/>
    <mergeCell ref="V24:W24"/>
    <mergeCell ref="Y24:Z24"/>
    <mergeCell ref="V22:W22"/>
    <mergeCell ref="Y22:Z22"/>
    <mergeCell ref="B23:C23"/>
    <mergeCell ref="F23:G23"/>
    <mergeCell ref="H23:I23"/>
    <mergeCell ref="J23:K23"/>
    <mergeCell ref="L23:M23"/>
    <mergeCell ref="Q23:R23"/>
    <mergeCell ref="S23:T23"/>
    <mergeCell ref="V23:W23"/>
    <mergeCell ref="V20:W20"/>
    <mergeCell ref="Y20:Z20"/>
    <mergeCell ref="A21:AA21"/>
    <mergeCell ref="B22:C22"/>
    <mergeCell ref="F22:G22"/>
    <mergeCell ref="H22:I22"/>
    <mergeCell ref="J22:K22"/>
    <mergeCell ref="L22:M22"/>
    <mergeCell ref="Q22:R22"/>
    <mergeCell ref="S22:T22"/>
    <mergeCell ref="B20:C20"/>
    <mergeCell ref="F20:G20"/>
    <mergeCell ref="H20:K20"/>
    <mergeCell ref="L20:M20"/>
    <mergeCell ref="Q20:R20"/>
    <mergeCell ref="S20:T20"/>
    <mergeCell ref="Y18:Z18"/>
    <mergeCell ref="B19:C19"/>
    <mergeCell ref="F19:G19"/>
    <mergeCell ref="H19:I19"/>
    <mergeCell ref="J19:K19"/>
    <mergeCell ref="L19:M19"/>
    <mergeCell ref="Q19:R19"/>
    <mergeCell ref="S19:T19"/>
    <mergeCell ref="V19:W19"/>
    <mergeCell ref="Y19:Z19"/>
    <mergeCell ref="V17:W17"/>
    <mergeCell ref="Y17:Z17"/>
    <mergeCell ref="B18:C18"/>
    <mergeCell ref="F18:G18"/>
    <mergeCell ref="H18:I18"/>
    <mergeCell ref="J18:K18"/>
    <mergeCell ref="L18:M18"/>
    <mergeCell ref="Q18:R18"/>
    <mergeCell ref="S18:T18"/>
    <mergeCell ref="V18:W18"/>
    <mergeCell ref="S16:T16"/>
    <mergeCell ref="V16:W16"/>
    <mergeCell ref="Y16:Z16"/>
    <mergeCell ref="B17:C17"/>
    <mergeCell ref="F17:G17"/>
    <mergeCell ref="H17:I17"/>
    <mergeCell ref="J17:K17"/>
    <mergeCell ref="L17:M17"/>
    <mergeCell ref="Q17:R17"/>
    <mergeCell ref="S17:T17"/>
    <mergeCell ref="B16:C16"/>
    <mergeCell ref="F16:G16"/>
    <mergeCell ref="H16:I16"/>
    <mergeCell ref="J16:K16"/>
    <mergeCell ref="L16:M16"/>
    <mergeCell ref="Q16:R16"/>
    <mergeCell ref="Y14:Z14"/>
    <mergeCell ref="B15:C15"/>
    <mergeCell ref="F15:G15"/>
    <mergeCell ref="H15:I15"/>
    <mergeCell ref="J15:K15"/>
    <mergeCell ref="L15:M15"/>
    <mergeCell ref="Q15:R15"/>
    <mergeCell ref="S15:T15"/>
    <mergeCell ref="V15:W15"/>
    <mergeCell ref="Y15:Z15"/>
    <mergeCell ref="V13:W13"/>
    <mergeCell ref="Y13:Z13"/>
    <mergeCell ref="B14:C14"/>
    <mergeCell ref="F14:G14"/>
    <mergeCell ref="H14:I14"/>
    <mergeCell ref="J14:K14"/>
    <mergeCell ref="L14:M14"/>
    <mergeCell ref="Q14:R14"/>
    <mergeCell ref="S14:T14"/>
    <mergeCell ref="V14:W14"/>
    <mergeCell ref="S12:T12"/>
    <mergeCell ref="V12:W12"/>
    <mergeCell ref="Y12:Z12"/>
    <mergeCell ref="B13:C13"/>
    <mergeCell ref="F13:G13"/>
    <mergeCell ref="H13:I13"/>
    <mergeCell ref="J13:K13"/>
    <mergeCell ref="L13:M13"/>
    <mergeCell ref="Q13:R13"/>
    <mergeCell ref="S13:T13"/>
    <mergeCell ref="B12:C12"/>
    <mergeCell ref="F12:G12"/>
    <mergeCell ref="H12:I12"/>
    <mergeCell ref="J12:K12"/>
    <mergeCell ref="L12:M12"/>
    <mergeCell ref="Q12:R12"/>
    <mergeCell ref="Y10:Z10"/>
    <mergeCell ref="B11:C11"/>
    <mergeCell ref="F11:G11"/>
    <mergeCell ref="H11:I11"/>
    <mergeCell ref="J11:K11"/>
    <mergeCell ref="L11:M11"/>
    <mergeCell ref="Q11:R11"/>
    <mergeCell ref="S11:T11"/>
    <mergeCell ref="V11:W11"/>
    <mergeCell ref="Y11:Z11"/>
    <mergeCell ref="V9:W9"/>
    <mergeCell ref="Y9:Z9"/>
    <mergeCell ref="B10:C10"/>
    <mergeCell ref="F10:G10"/>
    <mergeCell ref="H10:I10"/>
    <mergeCell ref="J10:K10"/>
    <mergeCell ref="L10:M10"/>
    <mergeCell ref="Q10:R10"/>
    <mergeCell ref="S10:T10"/>
    <mergeCell ref="V10:W10"/>
    <mergeCell ref="V7:W7"/>
    <mergeCell ref="Y7:Z7"/>
    <mergeCell ref="A8:AA8"/>
    <mergeCell ref="B9:C9"/>
    <mergeCell ref="F9:G9"/>
    <mergeCell ref="H9:I9"/>
    <mergeCell ref="J9:K9"/>
    <mergeCell ref="L9:M9"/>
    <mergeCell ref="Q9:R9"/>
    <mergeCell ref="S9:T9"/>
    <mergeCell ref="B7:C7"/>
    <mergeCell ref="F7:G7"/>
    <mergeCell ref="H7:K7"/>
    <mergeCell ref="L7:M7"/>
    <mergeCell ref="Q7:R7"/>
    <mergeCell ref="S7:T7"/>
    <mergeCell ref="Y5:Z5"/>
    <mergeCell ref="B6:C6"/>
    <mergeCell ref="F6:G6"/>
    <mergeCell ref="H6:I6"/>
    <mergeCell ref="J6:K6"/>
    <mergeCell ref="L6:M6"/>
    <mergeCell ref="Q6:R6"/>
    <mergeCell ref="S6:T6"/>
    <mergeCell ref="V6:W6"/>
    <mergeCell ref="Y6:Z6"/>
    <mergeCell ref="Y3:Z3"/>
    <mergeCell ref="A4:AA4"/>
    <mergeCell ref="B5:C5"/>
    <mergeCell ref="F5:G5"/>
    <mergeCell ref="H5:I5"/>
    <mergeCell ref="J5:K5"/>
    <mergeCell ref="L5:M5"/>
    <mergeCell ref="Q5:R5"/>
    <mergeCell ref="S5:T5"/>
    <mergeCell ref="V5:W5"/>
    <mergeCell ref="A1:H1"/>
    <mergeCell ref="G2:V2"/>
    <mergeCell ref="B3:C3"/>
    <mergeCell ref="E3:G3"/>
    <mergeCell ref="H3:K3"/>
    <mergeCell ref="L3:N3"/>
    <mergeCell ref="Q3:R3"/>
    <mergeCell ref="S3:U3"/>
    <mergeCell ref="V3:W3"/>
  </mergeCells>
  <printOptions/>
  <pageMargins left="0" right="0" top="0" bottom="0.4921259842519685" header="0" footer="0.1968503937007874"/>
  <pageSetup orientation="landscape" paperSize="9"/>
  <headerFooter alignWithMargins="0">
    <oddFooter xml:space="preserve">&amp;L&amp;"Arial"&amp;8 APLxPERT - 25.01.2023 &amp;C&amp;R&amp;"Arial"&amp;8 Pag. 1 din 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2023-02-13T09:33:26Z</dcterms:modified>
  <cp:category/>
  <cp:version/>
  <cp:contentType/>
  <cp:contentStatus/>
</cp:coreProperties>
</file>